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creen" sheetId="1" r:id="rId1"/>
    <sheet name="Screen by Industry" sheetId="2" r:id="rId2"/>
  </sheets>
  <definedNames>
    <definedName name="_xlnm.Print_Titles" localSheetId="0">'Screen'!$1:$3</definedName>
  </definedNames>
  <calcPr fullCalcOnLoad="1"/>
</workbook>
</file>

<file path=xl/sharedStrings.xml><?xml version="1.0" encoding="utf-8"?>
<sst xmlns="http://schemas.openxmlformats.org/spreadsheetml/2006/main" count="853" uniqueCount="190">
  <si>
    <t>-</t>
  </si>
  <si>
    <t>NM</t>
  </si>
  <si>
    <t>ABIOMED</t>
  </si>
  <si>
    <t xml:space="preserve">adidas </t>
  </si>
  <si>
    <t xml:space="preserve">Adobe </t>
  </si>
  <si>
    <t>Advanced Micro Devices</t>
  </si>
  <si>
    <t>AeroVironment</t>
  </si>
  <si>
    <t>Amazon.com</t>
  </si>
  <si>
    <t>Ambu A/S</t>
  </si>
  <si>
    <t>Amer Sports</t>
  </si>
  <si>
    <t xml:space="preserve">ANTA Sports Products </t>
  </si>
  <si>
    <t xml:space="preserve">Asahi Intecc </t>
  </si>
  <si>
    <t xml:space="preserve">Asian Paints </t>
  </si>
  <si>
    <t>Axon Enterprise</t>
  </si>
  <si>
    <t xml:space="preserve">B2W - Companhia Digital </t>
  </si>
  <si>
    <t xml:space="preserve">B3 S.A. </t>
  </si>
  <si>
    <t xml:space="preserve">Bharat Electronics </t>
  </si>
  <si>
    <t xml:space="preserve">Braskem </t>
  </si>
  <si>
    <t xml:space="preserve">Britannia Industries </t>
  </si>
  <si>
    <t xml:space="preserve">Broadcom </t>
  </si>
  <si>
    <t>Broadridge Financial Solutions</t>
  </si>
  <si>
    <t>Burlington Stores</t>
  </si>
  <si>
    <t>Cadence Design Systems</t>
  </si>
  <si>
    <t xml:space="preserve">Chr. Hansen </t>
  </si>
  <si>
    <t xml:space="preserve">CME Group </t>
  </si>
  <si>
    <t xml:space="preserve">Columbia Sportswear </t>
  </si>
  <si>
    <t xml:space="preserve">Constellation Software </t>
  </si>
  <si>
    <t>Domino's Pizza</t>
  </si>
  <si>
    <t xml:space="preserve">DXC Technology </t>
  </si>
  <si>
    <t>East Money Information</t>
  </si>
  <si>
    <t xml:space="preserve">Edwards Lifesciences </t>
  </si>
  <si>
    <t xml:space="preserve">Electronic Arts </t>
  </si>
  <si>
    <t>Exponent</t>
  </si>
  <si>
    <t xml:space="preserve">FamilyMart UNY </t>
  </si>
  <si>
    <t xml:space="preserve">Fisher &amp; Paykel Healthcare </t>
  </si>
  <si>
    <t xml:space="preserve">Fox Factory </t>
  </si>
  <si>
    <t xml:space="preserve">Global Payments </t>
  </si>
  <si>
    <t>GMO Payment Gateway</t>
  </si>
  <si>
    <t xml:space="preserve">Godrej Consumer Products </t>
  </si>
  <si>
    <t>Gree</t>
  </si>
  <si>
    <t>HEICO</t>
  </si>
  <si>
    <t>Helen of Troy</t>
  </si>
  <si>
    <t xml:space="preserve">Indorama Ventures </t>
  </si>
  <si>
    <t>Intuitive Surgical</t>
  </si>
  <si>
    <t xml:space="preserve">iRobot </t>
  </si>
  <si>
    <t xml:space="preserve">Jiangsu Yanghe Brewery </t>
  </si>
  <si>
    <t xml:space="preserve">Kering </t>
  </si>
  <si>
    <t xml:space="preserve">Keurig Dr Pepper </t>
  </si>
  <si>
    <t xml:space="preserve">Kikkoman </t>
  </si>
  <si>
    <t xml:space="preserve">Kokuyo </t>
  </si>
  <si>
    <t xml:space="preserve">Kweichow Moutai Distillery </t>
  </si>
  <si>
    <t>Lojas Renner</t>
  </si>
  <si>
    <t xml:space="preserve">London Stock Exchange Group </t>
  </si>
  <si>
    <t xml:space="preserve">Lonza Group </t>
  </si>
  <si>
    <t xml:space="preserve">Lululemon Athletica </t>
  </si>
  <si>
    <t xml:space="preserve">LVMH </t>
  </si>
  <si>
    <t xml:space="preserve">Magazine Luiza </t>
  </si>
  <si>
    <t xml:space="preserve">MarketAxess </t>
  </si>
  <si>
    <t xml:space="preserve">Masimo </t>
  </si>
  <si>
    <t>Mercury Systems</t>
  </si>
  <si>
    <t xml:space="preserve">Midea Group </t>
  </si>
  <si>
    <t xml:space="preserve">Mowi </t>
  </si>
  <si>
    <t xml:space="preserve">MSCI </t>
  </si>
  <si>
    <t xml:space="preserve">MTU Aero Engines </t>
  </si>
  <si>
    <t>NetEase</t>
  </si>
  <si>
    <t>Netflix</t>
  </si>
  <si>
    <t xml:space="preserve">NEXON </t>
  </si>
  <si>
    <t xml:space="preserve">Nissan Chemical </t>
  </si>
  <si>
    <t xml:space="preserve">Nitori Holdings </t>
  </si>
  <si>
    <t xml:space="preserve">Northrop Grumman </t>
  </si>
  <si>
    <t xml:space="preserve">NVIDIA </t>
  </si>
  <si>
    <t>Palo Alto Networks</t>
  </si>
  <si>
    <t>Pidilite Industries</t>
  </si>
  <si>
    <t xml:space="preserve">Raia Drogasil </t>
  </si>
  <si>
    <t xml:space="preserve">RATIONAL </t>
  </si>
  <si>
    <t>Red Hat</t>
  </si>
  <si>
    <t>Reliance Industries</t>
  </si>
  <si>
    <t>Ross Stores</t>
  </si>
  <si>
    <t>Sartorius</t>
  </si>
  <si>
    <t>ServiceNow</t>
  </si>
  <si>
    <t>Shiseido Company</t>
  </si>
  <si>
    <t>Sika AG</t>
  </si>
  <si>
    <t xml:space="preserve">Straumann </t>
  </si>
  <si>
    <t xml:space="preserve">Taiyo Nippon Sanso </t>
  </si>
  <si>
    <t>Take-Two Interactive Software</t>
  </si>
  <si>
    <t>Tencent Holdings</t>
  </si>
  <si>
    <t xml:space="preserve">Thales </t>
  </si>
  <si>
    <t xml:space="preserve">Boeing </t>
  </si>
  <si>
    <t>Titan International</t>
  </si>
  <si>
    <t xml:space="preserve">Top Glove </t>
  </si>
  <si>
    <t>TransDigm Group</t>
  </si>
  <si>
    <t>Trigano</t>
  </si>
  <si>
    <t>TVS Motor Company</t>
  </si>
  <si>
    <t>Ubisoft Entertainment</t>
  </si>
  <si>
    <t>Welcia Holdings</t>
  </si>
  <si>
    <t>Wirecard</t>
  </si>
  <si>
    <t xml:space="preserve">Wolters Kluwer </t>
  </si>
  <si>
    <t>World Wrestling Entertainment</t>
  </si>
  <si>
    <t xml:space="preserve">Wuliangye Yibin </t>
  </si>
  <si>
    <t>X5 Retail Group</t>
  </si>
  <si>
    <t xml:space="preserve">Yamaha </t>
  </si>
  <si>
    <t>USA</t>
  </si>
  <si>
    <t>JPN</t>
  </si>
  <si>
    <t>CHN</t>
  </si>
  <si>
    <t>NLD</t>
  </si>
  <si>
    <t>GER</t>
  </si>
  <si>
    <t>FR</t>
  </si>
  <si>
    <t>CHE</t>
  </si>
  <si>
    <t>UK</t>
  </si>
  <si>
    <t>DNK</t>
  </si>
  <si>
    <t>FIN</t>
  </si>
  <si>
    <t>CYM</t>
  </si>
  <si>
    <t>BRA</t>
  </si>
  <si>
    <t>MYS</t>
  </si>
  <si>
    <t>IND</t>
  </si>
  <si>
    <t>CAN</t>
  </si>
  <si>
    <t>NZL</t>
  </si>
  <si>
    <t>BMU</t>
  </si>
  <si>
    <t>THA</t>
  </si>
  <si>
    <t>NOR</t>
  </si>
  <si>
    <t>Konsumgüter</t>
  </si>
  <si>
    <t xml:space="preserve">KOSÉ </t>
  </si>
  <si>
    <t>Medien</t>
  </si>
  <si>
    <t>Chemie</t>
  </si>
  <si>
    <t>Gebrauchgüter</t>
  </si>
  <si>
    <t>Fashion &amp; Luxus</t>
  </si>
  <si>
    <t>Medizintechnik</t>
  </si>
  <si>
    <t>Finanzinfrastruktur</t>
  </si>
  <si>
    <t>Technologie</t>
  </si>
  <si>
    <t>Handel</t>
  </si>
  <si>
    <t>Luft- und Raumfahrt</t>
  </si>
  <si>
    <t>Unternehmen</t>
  </si>
  <si>
    <t>Land</t>
  </si>
  <si>
    <t>Industrie</t>
  </si>
  <si>
    <t>Börsenwert</t>
  </si>
  <si>
    <t>Umsatz</t>
  </si>
  <si>
    <t>Gewinn</t>
  </si>
  <si>
    <t>EBITDA Marge</t>
  </si>
  <si>
    <t>EBIT Marge</t>
  </si>
  <si>
    <t>Gewinnmarge</t>
  </si>
  <si>
    <t>FCF Marge</t>
  </si>
  <si>
    <t>Umsatz 5yr CAGR</t>
  </si>
  <si>
    <t>EBITDA 5yr CAGR</t>
  </si>
  <si>
    <t>EBIT 5yr CAGR</t>
  </si>
  <si>
    <t>Gewinn 5yr CAGR</t>
  </si>
  <si>
    <t>RoE</t>
  </si>
  <si>
    <t>RoC</t>
  </si>
  <si>
    <t>Quick Ratio</t>
  </si>
  <si>
    <t>Current Ratio</t>
  </si>
  <si>
    <t>KBV</t>
  </si>
  <si>
    <t>KUV</t>
  </si>
  <si>
    <t>KGV</t>
  </si>
  <si>
    <t>CHEMIE</t>
  </si>
  <si>
    <t>Verschuldung</t>
  </si>
  <si>
    <t>FASHION &amp; LUXUS</t>
  </si>
  <si>
    <t>FINANZINFRASTRUKTUR</t>
  </si>
  <si>
    <t>GEBRAUCHGÜTER</t>
  </si>
  <si>
    <t>HANDEL</t>
  </si>
  <si>
    <t>KONSUMGÜTER</t>
  </si>
  <si>
    <t>LUFT- UND RAUMFAHRT</t>
  </si>
  <si>
    <t>MEDIEN</t>
  </si>
  <si>
    <t>MEDIZINTECHNIK</t>
  </si>
  <si>
    <t>TECHNOLOGIE</t>
  </si>
  <si>
    <t>LSE</t>
  </si>
  <si>
    <t>Broadridge Fin.</t>
  </si>
  <si>
    <t xml:space="preserve">GMO Payment </t>
  </si>
  <si>
    <t xml:space="preserve">TVS Motor </t>
  </si>
  <si>
    <t xml:space="preserve">B2W </t>
  </si>
  <si>
    <t xml:space="preserve">Godrej Consumer </t>
  </si>
  <si>
    <t xml:space="preserve">Jiangsu Yanghe </t>
  </si>
  <si>
    <t xml:space="preserve">Kweichow Moutai </t>
  </si>
  <si>
    <t>Take-Two</t>
  </si>
  <si>
    <t xml:space="preserve">World Wrestling </t>
  </si>
  <si>
    <t xml:space="preserve">Fisher &amp; Paykel </t>
  </si>
  <si>
    <t xml:space="preserve">Ubisoft </t>
  </si>
  <si>
    <t xml:space="preserve">East Money </t>
  </si>
  <si>
    <t xml:space="preserve">ANTA Sports </t>
  </si>
  <si>
    <t xml:space="preserve">Shiseido </t>
  </si>
  <si>
    <t xml:space="preserve">MTU Aero </t>
  </si>
  <si>
    <t xml:space="preserve">Edwards Life. </t>
  </si>
  <si>
    <t xml:space="preserve">Cadence Design </t>
  </si>
  <si>
    <t xml:space="preserve">Constellation </t>
  </si>
  <si>
    <t>Umsatz     5yr CAGR</t>
  </si>
  <si>
    <t>EBITDA     5yr CAGR</t>
  </si>
  <si>
    <t>Gewinn- marge</t>
  </si>
  <si>
    <t>Branche</t>
  </si>
  <si>
    <t>n/a</t>
  </si>
  <si>
    <t>EBIT    Marge</t>
  </si>
  <si>
    <t>FCF     Marge</t>
  </si>
  <si>
    <t>GLOBAL TOP 100 STOCKS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</si>
</sst>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_)\ ;_(* 0_)"/>
    <numFmt numFmtId="173" formatCode="_(* #,##0_);_(* \(#,##0\)_)\ ;_(* 0_)"/>
    <numFmt numFmtId="174" formatCode="_(* #,##0.0#_);_(* \(#,##0.0#\)_)\ ;_(* 0_)"/>
    <numFmt numFmtId="175" formatCode="_(* #,##0.0##_);_(* \(#,##0.0##\)_)\ ;_(* 0_)"/>
    <numFmt numFmtId="176" formatCode="_(\ #,##0.0#_);_(\(\ #,##0.0#\)_);_(\ &quot; - &quot;_)"/>
  </numFmts>
  <fonts count="62">
    <font>
      <sz val="10"/>
      <name val="Arial"/>
      <family val="0"/>
    </font>
    <font>
      <sz val="8"/>
      <name val="Arial"/>
      <family val="0"/>
    </font>
    <font>
      <b/>
      <sz val="13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9"/>
      <name val="Arial"/>
      <family val="0"/>
    </font>
    <font>
      <b/>
      <u val="singleAccounting"/>
      <sz val="8"/>
      <color indexed="8"/>
      <name val="Verdana"/>
      <family val="0"/>
    </font>
    <font>
      <b/>
      <sz val="8"/>
      <color indexed="9"/>
      <name val="Verdana"/>
      <family val="0"/>
    </font>
    <font>
      <b/>
      <u val="singleAccounting"/>
      <sz val="8"/>
      <color indexed="8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vertAlign val="subscript"/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1"/>
      <color indexed="9"/>
      <name val="Symbol"/>
      <family val="0"/>
    </font>
    <font>
      <sz val="10"/>
      <color indexed="8"/>
      <name val="Arial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1"/>
      <name val="Arial"/>
      <family val="2"/>
    </font>
    <font>
      <sz val="8"/>
      <color indexed="51"/>
      <name val="Arial"/>
      <family val="2"/>
    </font>
    <font>
      <b/>
      <sz val="10"/>
      <color indexed="51"/>
      <name val="Arial"/>
      <family val="2"/>
    </font>
    <font>
      <b/>
      <sz val="8"/>
      <color indexed="51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"/>
      <color rgb="FFFFC000"/>
      <name val="Arial"/>
      <family val="2"/>
    </font>
    <font>
      <sz val="8"/>
      <color rgb="FFFFC000"/>
      <name val="Arial"/>
      <family val="2"/>
    </font>
    <font>
      <b/>
      <sz val="10"/>
      <color theme="0"/>
      <name val="Arial"/>
      <family val="2"/>
    </font>
    <font>
      <b/>
      <sz val="10"/>
      <color rgb="FFFFC000"/>
      <name val="Arial"/>
      <family val="2"/>
    </font>
    <font>
      <b/>
      <sz val="8"/>
      <color rgb="FFFFC00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 style="medium">
        <color theme="3"/>
      </top>
      <bottom style="thick">
        <color theme="3"/>
      </bottom>
    </border>
    <border>
      <left>
        <color indexed="63"/>
      </left>
      <right>
        <color indexed="63"/>
      </right>
      <top style="medium">
        <color theme="3"/>
      </top>
      <bottom style="thick">
        <color theme="3"/>
      </bottom>
    </border>
    <border>
      <left>
        <color indexed="63"/>
      </left>
      <right style="thick">
        <color theme="3"/>
      </right>
      <top style="medium">
        <color theme="3"/>
      </top>
      <bottom style="thick">
        <color theme="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14" fillId="0" borderId="0" applyAlignment="0">
      <protection/>
    </xf>
    <xf numFmtId="0" fontId="44" fillId="28" borderId="2" applyNumberFormat="0" applyAlignment="0" applyProtection="0"/>
    <xf numFmtId="0" fontId="15" fillId="0" borderId="0" applyAlignment="0">
      <protection/>
    </xf>
    <xf numFmtId="0" fontId="7" fillId="29" borderId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0" fontId="13" fillId="0" borderId="0" applyAlignment="0">
      <protection/>
    </xf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5" fillId="33" borderId="0" applyAlignment="0">
      <protection/>
    </xf>
    <xf numFmtId="0" fontId="4" fillId="34" borderId="0" applyAlignment="0">
      <protection/>
    </xf>
    <xf numFmtId="0" fontId="3" fillId="0" borderId="0" applyAlignment="0">
      <protection/>
    </xf>
    <xf numFmtId="0" fontId="0" fillId="35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36" borderId="0" applyAlignment="0">
      <protection/>
    </xf>
    <xf numFmtId="0" fontId="10" fillId="0" borderId="0" applyAlignment="0">
      <protection/>
    </xf>
    <xf numFmtId="0" fontId="9" fillId="0" borderId="0" applyAlignment="0">
      <protection/>
    </xf>
    <xf numFmtId="0" fontId="11" fillId="0" borderId="0" applyAlignment="0">
      <protection/>
    </xf>
    <xf numFmtId="0" fontId="12" fillId="0" borderId="0" applyAlignment="0">
      <protection/>
    </xf>
    <xf numFmtId="0" fontId="8" fillId="0" borderId="0" applyAlignment="0">
      <protection/>
    </xf>
    <xf numFmtId="0" fontId="54" fillId="0" borderId="0" applyNumberFormat="0" applyFill="0" applyBorder="0" applyAlignment="0" applyProtection="0"/>
    <xf numFmtId="0" fontId="2" fillId="0" borderId="0" applyAlignment="0">
      <protection/>
    </xf>
    <xf numFmtId="0" fontId="11" fillId="0" borderId="0" applyAlignment="0">
      <protection/>
    </xf>
    <xf numFmtId="0" fontId="55" fillId="0" borderId="0" applyNumberFormat="0" applyFill="0" applyBorder="0" applyAlignment="0" applyProtection="0"/>
  </cellStyleXfs>
  <cellXfs count="42"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6" fillId="37" borderId="0" xfId="44" applyFont="1" applyFill="1" applyAlignment="1">
      <alignment horizontal="left" vertical="center" wrapText="1"/>
      <protection/>
    </xf>
    <xf numFmtId="0" fontId="16" fillId="37" borderId="0" xfId="44" applyFont="1" applyFill="1" applyAlignment="1">
      <alignment horizontal="right" vertical="center" wrapText="1"/>
      <protection/>
    </xf>
    <xf numFmtId="0" fontId="14" fillId="0" borderId="0" xfId="70" applyFont="1" applyAlignment="1">
      <alignment horizontal="left" vertical="center" wrapText="1"/>
      <protection/>
    </xf>
    <xf numFmtId="0" fontId="14" fillId="0" borderId="0" xfId="70" applyFont="1" applyAlignment="1">
      <alignment horizontal="left" vertical="top" wrapText="1"/>
      <protection/>
    </xf>
    <xf numFmtId="49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172" fontId="0" fillId="0" borderId="0" xfId="0" applyNumberFormat="1" applyFont="1" applyAlignment="1">
      <alignment horizontal="right" vertical="top" wrapText="1"/>
    </xf>
    <xf numFmtId="9" fontId="0" fillId="0" borderId="0" xfId="64" applyFont="1" applyAlignment="1">
      <alignment/>
    </xf>
    <xf numFmtId="175" fontId="0" fillId="0" borderId="0" xfId="0" applyNumberFormat="1" applyFont="1" applyAlignment="1">
      <alignment horizontal="right" vertical="top" wrapText="1"/>
    </xf>
    <xf numFmtId="174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0" fontId="56" fillId="0" borderId="0" xfId="70" applyFont="1" applyAlignment="1">
      <alignment horizontal="left" vertical="center" wrapText="1"/>
      <protection/>
    </xf>
    <xf numFmtId="0" fontId="57" fillId="0" borderId="0" xfId="0" applyFont="1" applyAlignment="1">
      <alignment vertical="center"/>
    </xf>
    <xf numFmtId="9" fontId="56" fillId="0" borderId="0" xfId="64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14" fillId="0" borderId="9" xfId="70" applyFont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 horizontal="left" vertical="center"/>
    </xf>
    <xf numFmtId="172" fontId="0" fillId="0" borderId="0" xfId="0" applyNumberFormat="1" applyFont="1" applyBorder="1" applyAlignment="1">
      <alignment horizontal="right" vertical="center" wrapText="1"/>
    </xf>
    <xf numFmtId="9" fontId="0" fillId="0" borderId="0" xfId="64" applyFont="1" applyBorder="1" applyAlignment="1">
      <alignment vertical="center"/>
    </xf>
    <xf numFmtId="9" fontId="0" fillId="0" borderId="0" xfId="64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9" fontId="0" fillId="0" borderId="0" xfId="64" applyFont="1" applyBorder="1" applyAlignment="1">
      <alignment horizontal="right" vertical="center"/>
    </xf>
    <xf numFmtId="0" fontId="58" fillId="38" borderId="11" xfId="44" applyFont="1" applyFill="1" applyBorder="1" applyAlignment="1">
      <alignment horizontal="left" vertical="center" wrapText="1"/>
      <protection/>
    </xf>
    <xf numFmtId="0" fontId="58" fillId="38" borderId="12" xfId="44" applyFont="1" applyFill="1" applyBorder="1" applyAlignment="1">
      <alignment horizontal="left" vertical="center" wrapText="1"/>
      <protection/>
    </xf>
    <xf numFmtId="0" fontId="58" fillId="38" borderId="12" xfId="44" applyFont="1" applyFill="1" applyBorder="1" applyAlignment="1">
      <alignment horizontal="right" vertical="center" wrapText="1"/>
      <protection/>
    </xf>
    <xf numFmtId="0" fontId="58" fillId="38" borderId="13" xfId="44" applyFont="1" applyFill="1" applyBorder="1" applyAlignment="1">
      <alignment horizontal="right" vertical="center" wrapText="1"/>
      <protection/>
    </xf>
    <xf numFmtId="0" fontId="59" fillId="0" borderId="14" xfId="70" applyFont="1" applyBorder="1" applyAlignment="1">
      <alignment horizontal="left" vertical="center" wrapText="1"/>
      <protection/>
    </xf>
    <xf numFmtId="0" fontId="60" fillId="0" borderId="15" xfId="0" applyFont="1" applyBorder="1" applyAlignment="1">
      <alignment vertical="center"/>
    </xf>
    <xf numFmtId="9" fontId="59" fillId="0" borderId="15" xfId="64" applyFont="1" applyBorder="1" applyAlignment="1">
      <alignment vertical="center"/>
    </xf>
    <xf numFmtId="1" fontId="59" fillId="0" borderId="15" xfId="0" applyNumberFormat="1" applyFont="1" applyBorder="1" applyAlignment="1">
      <alignment vertical="center"/>
    </xf>
    <xf numFmtId="1" fontId="59" fillId="0" borderId="16" xfId="0" applyNumberFormat="1" applyFont="1" applyBorder="1" applyAlignment="1">
      <alignment vertical="center"/>
    </xf>
    <xf numFmtId="0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7" borderId="0" xfId="0" applyFont="1" applyFill="1" applyAlignment="1">
      <alignment vertical="center"/>
    </xf>
    <xf numFmtId="0" fontId="61" fillId="39" borderId="0" xfId="0" applyFont="1" applyFill="1" applyAlignment="1">
      <alignment vertical="center"/>
    </xf>
    <xf numFmtId="0" fontId="39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artingText" xfId="41"/>
    <cellStyle name="Check Cell" xfId="42"/>
    <cellStyle name="CHPTop" xfId="43"/>
    <cellStyle name="ColumnHeaderNorma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Invisible" xfId="56"/>
    <cellStyle name="Linked Cell" xfId="57"/>
    <cellStyle name="Neutral" xfId="58"/>
    <cellStyle name="NewColumnHeaderNormal" xfId="59"/>
    <cellStyle name="NewSectionHeaderNormal" xfId="60"/>
    <cellStyle name="NewTitleNormal" xfId="61"/>
    <cellStyle name="Note" xfId="62"/>
    <cellStyle name="Output" xfId="63"/>
    <cellStyle name="Percent" xfId="64"/>
    <cellStyle name="SectionHeaderNormal" xfId="65"/>
    <cellStyle name="SubScript" xfId="66"/>
    <cellStyle name="SuperScript" xfId="67"/>
    <cellStyle name="TextBold" xfId="68"/>
    <cellStyle name="TextItalic" xfId="69"/>
    <cellStyle name="TextNormal" xfId="70"/>
    <cellStyle name="Title" xfId="71"/>
    <cellStyle name="TitleNormal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A4040"/>
      <rgbColor rgb="00FFFFEB"/>
      <rgbColor rgb="00EEEEEE"/>
      <rgbColor rgb="00F0F0DC"/>
      <rgbColor rgb="00993366"/>
      <rgbColor rgb="00F5F5E1"/>
      <rgbColor rgb="00004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V106"/>
  <sheetViews>
    <sheetView showGridLines="0" tabSelected="1" zoomScalePageLayoutView="0" workbookViewId="0" topLeftCell="A1">
      <selection activeCell="D6" sqref="D6"/>
    </sheetView>
  </sheetViews>
  <sheetFormatPr defaultColWidth="8.7109375" defaultRowHeight="11.25"/>
  <cols>
    <col min="1" max="1" width="17.7109375" style="38" customWidth="1"/>
    <col min="2" max="2" width="24.8515625" style="38" customWidth="1"/>
    <col min="3" max="3" width="25.7109375" style="38" customWidth="1"/>
    <col min="4" max="22" width="25.8515625" style="38" customWidth="1"/>
    <col min="23" max="16384" width="8.7109375" style="38" customWidth="1"/>
  </cols>
  <sheetData>
    <row r="2" ht="12.75">
      <c r="A2" s="41" t="s">
        <v>189</v>
      </c>
    </row>
    <row r="4" ht="16.5" customHeight="1">
      <c r="A4" s="37"/>
    </row>
    <row r="6" spans="1:22" s="39" customFormat="1" ht="34.5" customHeight="1">
      <c r="A6" s="2" t="s">
        <v>131</v>
      </c>
      <c r="B6" s="2" t="s">
        <v>132</v>
      </c>
      <c r="C6" s="2" t="s">
        <v>133</v>
      </c>
      <c r="D6" s="3" t="s">
        <v>134</v>
      </c>
      <c r="E6" s="3" t="s">
        <v>135</v>
      </c>
      <c r="F6" s="3" t="s">
        <v>136</v>
      </c>
      <c r="G6" s="3" t="s">
        <v>137</v>
      </c>
      <c r="H6" s="3" t="s">
        <v>138</v>
      </c>
      <c r="I6" s="3" t="s">
        <v>139</v>
      </c>
      <c r="J6" s="3" t="s">
        <v>140</v>
      </c>
      <c r="K6" s="3" t="s">
        <v>141</v>
      </c>
      <c r="L6" s="3" t="s">
        <v>142</v>
      </c>
      <c r="M6" s="3" t="s">
        <v>143</v>
      </c>
      <c r="N6" s="3" t="s">
        <v>144</v>
      </c>
      <c r="O6" s="3" t="s">
        <v>153</v>
      </c>
      <c r="P6" s="3" t="s">
        <v>145</v>
      </c>
      <c r="Q6" s="3" t="s">
        <v>146</v>
      </c>
      <c r="R6" s="3" t="s">
        <v>147</v>
      </c>
      <c r="S6" s="3" t="s">
        <v>148</v>
      </c>
      <c r="T6" s="3" t="s">
        <v>149</v>
      </c>
      <c r="U6" s="3" t="s">
        <v>150</v>
      </c>
      <c r="V6" s="3" t="s">
        <v>151</v>
      </c>
    </row>
    <row r="7" spans="1:22" ht="19.5" customHeight="1">
      <c r="A7" s="5" t="s">
        <v>2</v>
      </c>
      <c r="B7" s="6" t="s">
        <v>101</v>
      </c>
      <c r="C7" s="14" t="s">
        <v>126</v>
      </c>
      <c r="D7" s="8">
        <v>14639.6</v>
      </c>
      <c r="E7" s="8">
        <v>593.7</v>
      </c>
      <c r="F7" s="8">
        <v>112.2</v>
      </c>
      <c r="G7" s="9">
        <v>0.285</v>
      </c>
      <c r="H7" s="9">
        <v>0.267</v>
      </c>
      <c r="I7" s="9">
        <v>0.18899999999999997</v>
      </c>
      <c r="J7" s="9">
        <v>0.127</v>
      </c>
      <c r="K7" s="9">
        <v>0.303</v>
      </c>
      <c r="L7" s="9">
        <v>0.545</v>
      </c>
      <c r="M7" s="9">
        <v>0.5710000000000001</v>
      </c>
      <c r="N7" s="9">
        <v>0.495</v>
      </c>
      <c r="O7" s="9" t="s">
        <v>0</v>
      </c>
      <c r="P7" s="8">
        <v>19.7</v>
      </c>
      <c r="Q7" s="8">
        <v>17.1</v>
      </c>
      <c r="R7" s="11">
        <v>5.1</v>
      </c>
      <c r="S7" s="11">
        <v>5.84</v>
      </c>
      <c r="T7" s="12">
        <v>2</v>
      </c>
      <c r="U7" s="12">
        <f>D7/E7</f>
        <v>24.65824490483409</v>
      </c>
      <c r="V7" s="12">
        <v>130.4777183600713</v>
      </c>
    </row>
    <row r="8" spans="1:22" ht="19.5" customHeight="1">
      <c r="A8" s="5" t="s">
        <v>3</v>
      </c>
      <c r="B8" s="6" t="s">
        <v>105</v>
      </c>
      <c r="C8" s="7" t="s">
        <v>125</v>
      </c>
      <c r="D8" s="8">
        <v>42039.1</v>
      </c>
      <c r="E8" s="8">
        <v>25091.6</v>
      </c>
      <c r="F8" s="8">
        <v>1948.7</v>
      </c>
      <c r="G8" s="9">
        <v>0.126</v>
      </c>
      <c r="H8" s="9">
        <v>0.107</v>
      </c>
      <c r="I8" s="9">
        <v>0.07769999999999999</v>
      </c>
      <c r="J8" s="9">
        <v>0.08199999999999999</v>
      </c>
      <c r="K8" s="9">
        <v>0.0906</v>
      </c>
      <c r="L8" s="9">
        <v>0.135</v>
      </c>
      <c r="M8" s="9">
        <v>0.138</v>
      </c>
      <c r="N8" s="9">
        <v>0.16699999999999998</v>
      </c>
      <c r="O8" s="9">
        <v>0.278</v>
      </c>
      <c r="P8" s="8">
        <v>27.6</v>
      </c>
      <c r="Q8" s="8">
        <v>19.2</v>
      </c>
      <c r="R8" s="10">
        <v>0.835</v>
      </c>
      <c r="S8" s="11">
        <v>1.44</v>
      </c>
      <c r="T8" s="12">
        <v>5</v>
      </c>
      <c r="U8" s="12">
        <f aca="true" t="shared" si="0" ref="U8:U71">D8/E8</f>
        <v>1.6754252419136284</v>
      </c>
      <c r="V8" s="12">
        <v>21.572894750346382</v>
      </c>
    </row>
    <row r="9" spans="1:22" ht="19.5" customHeight="1">
      <c r="A9" s="5" t="s">
        <v>4</v>
      </c>
      <c r="B9" s="6" t="s">
        <v>101</v>
      </c>
      <c r="C9" s="7" t="s">
        <v>128</v>
      </c>
      <c r="D9" s="8">
        <v>110435.3</v>
      </c>
      <c r="E9" s="8">
        <v>9030</v>
      </c>
      <c r="F9" s="8">
        <v>2590.8</v>
      </c>
      <c r="G9" s="9">
        <v>0.353</v>
      </c>
      <c r="H9" s="9">
        <v>0.315</v>
      </c>
      <c r="I9" s="9">
        <v>0.287</v>
      </c>
      <c r="J9" s="9">
        <v>0.336</v>
      </c>
      <c r="K9" s="9">
        <v>0.174</v>
      </c>
      <c r="L9" s="9">
        <v>0.32799999999999996</v>
      </c>
      <c r="M9" s="9">
        <v>0.446</v>
      </c>
      <c r="N9" s="9">
        <v>0.55</v>
      </c>
      <c r="O9" s="9">
        <v>0.442</v>
      </c>
      <c r="P9" s="8">
        <v>29.1</v>
      </c>
      <c r="Q9" s="8">
        <v>14.9</v>
      </c>
      <c r="R9" s="11">
        <v>1.06</v>
      </c>
      <c r="S9" s="11">
        <v>1.13</v>
      </c>
      <c r="T9" s="12">
        <v>3</v>
      </c>
      <c r="U9" s="12">
        <f t="shared" si="0"/>
        <v>12.229822812846068</v>
      </c>
      <c r="V9" s="12">
        <v>42.62594565385209</v>
      </c>
    </row>
    <row r="10" spans="1:22" ht="19.5" customHeight="1">
      <c r="A10" s="5" t="s">
        <v>5</v>
      </c>
      <c r="B10" s="6" t="s">
        <v>101</v>
      </c>
      <c r="C10" s="7" t="s">
        <v>128</v>
      </c>
      <c r="D10" s="8">
        <v>18449.1</v>
      </c>
      <c r="E10" s="8">
        <v>6475</v>
      </c>
      <c r="F10" s="8">
        <v>337</v>
      </c>
      <c r="G10" s="9">
        <v>0.10300000000000001</v>
      </c>
      <c r="H10" s="9">
        <v>0.0766</v>
      </c>
      <c r="I10" s="9">
        <v>0.0521</v>
      </c>
      <c r="J10" s="9">
        <v>-0.011699999999999999</v>
      </c>
      <c r="K10" s="9">
        <v>0.0409</v>
      </c>
      <c r="L10" s="9">
        <v>0.16699999999999998</v>
      </c>
      <c r="M10" s="9">
        <v>0.423</v>
      </c>
      <c r="N10" s="9" t="s">
        <v>0</v>
      </c>
      <c r="O10" s="9">
        <v>0.987</v>
      </c>
      <c r="P10" s="8">
        <v>36.2</v>
      </c>
      <c r="Q10" s="8">
        <v>13.8</v>
      </c>
      <c r="R10" s="11">
        <v>1.21</v>
      </c>
      <c r="S10" s="11">
        <v>1.78</v>
      </c>
      <c r="T10" s="12">
        <v>2</v>
      </c>
      <c r="U10" s="12">
        <f t="shared" si="0"/>
        <v>2.849281853281853</v>
      </c>
      <c r="V10" s="12">
        <v>54.74510385756676</v>
      </c>
    </row>
    <row r="11" spans="1:22" ht="19.5" customHeight="1">
      <c r="A11" s="5" t="s">
        <v>6</v>
      </c>
      <c r="B11" s="6" t="s">
        <v>101</v>
      </c>
      <c r="C11" s="7" t="s">
        <v>130</v>
      </c>
      <c r="D11" s="8">
        <v>1603.3</v>
      </c>
      <c r="E11" s="8">
        <v>271.1</v>
      </c>
      <c r="F11" s="8">
        <v>20.1</v>
      </c>
      <c r="G11" s="9">
        <v>0.14300000000000002</v>
      </c>
      <c r="H11" s="9">
        <v>0.12</v>
      </c>
      <c r="I11" s="9">
        <v>0.07400000000000001</v>
      </c>
      <c r="J11" s="9">
        <v>0.172</v>
      </c>
      <c r="K11" s="9">
        <v>0.0245</v>
      </c>
      <c r="L11" s="9">
        <v>0.213</v>
      </c>
      <c r="M11" s="9">
        <v>0.537</v>
      </c>
      <c r="N11" s="9">
        <v>0.14</v>
      </c>
      <c r="O11" s="9">
        <v>0.00039</v>
      </c>
      <c r="P11" s="11">
        <v>5.64</v>
      </c>
      <c r="Q11" s="11">
        <v>5.15</v>
      </c>
      <c r="R11" s="11">
        <v>5.41</v>
      </c>
      <c r="S11" s="11">
        <v>6.6</v>
      </c>
      <c r="T11" s="12">
        <v>8</v>
      </c>
      <c r="U11" s="12">
        <f t="shared" si="0"/>
        <v>5.914053854666174</v>
      </c>
      <c r="V11" s="12">
        <v>79.76616915422885</v>
      </c>
    </row>
    <row r="12" spans="1:22" ht="19.5" customHeight="1">
      <c r="A12" s="5" t="s">
        <v>7</v>
      </c>
      <c r="B12" s="6" t="s">
        <v>101</v>
      </c>
      <c r="C12" s="7" t="s">
        <v>129</v>
      </c>
      <c r="D12" s="8">
        <v>734416.2</v>
      </c>
      <c r="E12" s="8">
        <v>232887</v>
      </c>
      <c r="F12" s="8">
        <v>10073</v>
      </c>
      <c r="G12" s="9">
        <v>0.11900000000000001</v>
      </c>
      <c r="H12" s="9">
        <v>0.0533</v>
      </c>
      <c r="I12" s="9">
        <v>0.0433</v>
      </c>
      <c r="J12" s="9">
        <v>0.0758</v>
      </c>
      <c r="K12" s="9">
        <v>0.256</v>
      </c>
      <c r="L12" s="9">
        <v>0.509</v>
      </c>
      <c r="M12" s="9">
        <v>0.7559999999999999</v>
      </c>
      <c r="N12" s="9">
        <v>1.056</v>
      </c>
      <c r="O12" s="9">
        <v>1.1320000000000001</v>
      </c>
      <c r="P12" s="8">
        <v>28.3</v>
      </c>
      <c r="Q12" s="11">
        <v>9.43</v>
      </c>
      <c r="R12" s="10">
        <v>0.841</v>
      </c>
      <c r="S12" s="11">
        <v>1.1</v>
      </c>
      <c r="T12" s="12">
        <v>1</v>
      </c>
      <c r="U12" s="12">
        <f t="shared" si="0"/>
        <v>3.1535302528694173</v>
      </c>
      <c r="V12" s="12">
        <v>72.90938151494093</v>
      </c>
    </row>
    <row r="13" spans="1:22" ht="19.5" customHeight="1">
      <c r="A13" s="5" t="s">
        <v>8</v>
      </c>
      <c r="B13" s="6" t="s">
        <v>109</v>
      </c>
      <c r="C13" s="14" t="s">
        <v>126</v>
      </c>
      <c r="D13" s="8">
        <v>5852</v>
      </c>
      <c r="E13" s="8">
        <v>406</v>
      </c>
      <c r="F13" s="8">
        <v>52.5</v>
      </c>
      <c r="G13" s="9">
        <v>0.24600000000000002</v>
      </c>
      <c r="H13" s="9">
        <v>0.21600000000000003</v>
      </c>
      <c r="I13" s="9">
        <v>0.129</v>
      </c>
      <c r="J13" s="9">
        <v>0.0779</v>
      </c>
      <c r="K13" s="9">
        <v>0.135</v>
      </c>
      <c r="L13" s="9">
        <v>0.242</v>
      </c>
      <c r="M13" s="9">
        <v>0.289</v>
      </c>
      <c r="N13" s="9">
        <v>0.47700000000000004</v>
      </c>
      <c r="O13" s="9">
        <v>0.6990000000000001</v>
      </c>
      <c r="P13" s="8">
        <v>21.3</v>
      </c>
      <c r="Q13" s="8">
        <v>13.4</v>
      </c>
      <c r="R13" s="11">
        <v>1.2</v>
      </c>
      <c r="S13" s="11">
        <v>2.08</v>
      </c>
      <c r="T13" s="12">
        <v>1</v>
      </c>
      <c r="U13" s="12">
        <f t="shared" si="0"/>
        <v>14.413793103448276</v>
      </c>
      <c r="V13" s="12">
        <v>111.46666666666667</v>
      </c>
    </row>
    <row r="14" spans="1:22" ht="19.5" customHeight="1">
      <c r="A14" s="5" t="s">
        <v>9</v>
      </c>
      <c r="B14" s="6" t="s">
        <v>110</v>
      </c>
      <c r="C14" s="7" t="s">
        <v>125</v>
      </c>
      <c r="D14" s="8">
        <v>5061.9</v>
      </c>
      <c r="E14" s="8">
        <v>3066.4</v>
      </c>
      <c r="F14" s="8">
        <v>54.4</v>
      </c>
      <c r="G14" s="9">
        <v>0.11199999999999999</v>
      </c>
      <c r="H14" s="9">
        <v>0.0863</v>
      </c>
      <c r="I14" s="9">
        <v>0.0177</v>
      </c>
      <c r="J14" s="9">
        <v>-0.0167</v>
      </c>
      <c r="K14" s="9">
        <v>0.0462</v>
      </c>
      <c r="L14" s="9">
        <v>0.0888</v>
      </c>
      <c r="M14" s="9">
        <v>0.08380000000000001</v>
      </c>
      <c r="N14" s="9">
        <v>-0.121</v>
      </c>
      <c r="O14" s="9">
        <v>1.094</v>
      </c>
      <c r="P14" s="8">
        <v>13.8</v>
      </c>
      <c r="Q14" s="11">
        <v>7.95</v>
      </c>
      <c r="R14" s="11">
        <v>1.1</v>
      </c>
      <c r="S14" s="11">
        <v>1.74</v>
      </c>
      <c r="T14" s="12">
        <v>6</v>
      </c>
      <c r="U14" s="12">
        <f t="shared" si="0"/>
        <v>1.6507631098356377</v>
      </c>
      <c r="V14" s="12">
        <v>93.04963235294117</v>
      </c>
    </row>
    <row r="15" spans="1:22" ht="19.5" customHeight="1">
      <c r="A15" s="5" t="s">
        <v>10</v>
      </c>
      <c r="B15" s="6" t="s">
        <v>111</v>
      </c>
      <c r="C15" s="7" t="s">
        <v>125</v>
      </c>
      <c r="D15" s="8">
        <v>12873.7</v>
      </c>
      <c r="E15" s="8">
        <v>3504.1</v>
      </c>
      <c r="F15" s="8">
        <v>596.5</v>
      </c>
      <c r="G15" s="9">
        <v>0.25</v>
      </c>
      <c r="H15" s="9">
        <v>0.237</v>
      </c>
      <c r="I15" s="9">
        <v>0.17</v>
      </c>
      <c r="J15" s="9">
        <v>0.0687</v>
      </c>
      <c r="K15" s="9">
        <v>0.27</v>
      </c>
      <c r="L15" s="9">
        <v>0.29</v>
      </c>
      <c r="M15" s="9">
        <v>0.295</v>
      </c>
      <c r="N15" s="9">
        <v>0.256</v>
      </c>
      <c r="O15" s="9">
        <v>0.10800000000000001</v>
      </c>
      <c r="P15" s="8">
        <v>27.4</v>
      </c>
      <c r="Q15" s="8">
        <v>21.7</v>
      </c>
      <c r="R15" s="11">
        <v>1.81</v>
      </c>
      <c r="S15" s="11">
        <v>2.56</v>
      </c>
      <c r="T15" s="12">
        <v>5</v>
      </c>
      <c r="U15" s="12">
        <f t="shared" si="0"/>
        <v>3.6738962929140153</v>
      </c>
      <c r="V15" s="12">
        <v>21.582062028499582</v>
      </c>
    </row>
    <row r="16" spans="1:22" ht="19.5" customHeight="1">
      <c r="A16" s="5" t="s">
        <v>11</v>
      </c>
      <c r="B16" s="6" t="s">
        <v>102</v>
      </c>
      <c r="C16" s="14" t="s">
        <v>126</v>
      </c>
      <c r="D16" s="8">
        <v>5496.6</v>
      </c>
      <c r="E16" s="8">
        <v>452.2</v>
      </c>
      <c r="F16" s="8">
        <v>90.6</v>
      </c>
      <c r="G16" s="9">
        <v>0.332</v>
      </c>
      <c r="H16" s="9">
        <v>0.275</v>
      </c>
      <c r="I16" s="9">
        <v>0.2</v>
      </c>
      <c r="J16" s="9">
        <v>0.0292</v>
      </c>
      <c r="K16" s="9">
        <v>0.20199999999999999</v>
      </c>
      <c r="L16" s="9">
        <v>0.247</v>
      </c>
      <c r="M16" s="9">
        <v>0.259</v>
      </c>
      <c r="N16" s="9">
        <v>0.273</v>
      </c>
      <c r="O16" s="9">
        <v>0.11599999999999999</v>
      </c>
      <c r="P16" s="8">
        <v>20.4</v>
      </c>
      <c r="Q16" s="8">
        <v>15.3</v>
      </c>
      <c r="R16" s="11">
        <v>2.27</v>
      </c>
      <c r="S16" s="11">
        <v>3.44</v>
      </c>
      <c r="T16" s="12">
        <v>3</v>
      </c>
      <c r="U16" s="12">
        <f t="shared" si="0"/>
        <v>12.155241043785937</v>
      </c>
      <c r="V16" s="12">
        <v>60.66887417218544</v>
      </c>
    </row>
    <row r="17" spans="1:22" ht="19.5" customHeight="1">
      <c r="A17" s="5" t="s">
        <v>12</v>
      </c>
      <c r="B17" s="6" t="s">
        <v>114</v>
      </c>
      <c r="C17" s="7" t="s">
        <v>123</v>
      </c>
      <c r="D17" s="8">
        <v>18923</v>
      </c>
      <c r="E17" s="8">
        <v>2561.2</v>
      </c>
      <c r="F17" s="8">
        <v>313.3</v>
      </c>
      <c r="G17" s="9">
        <v>0.19</v>
      </c>
      <c r="H17" s="9">
        <v>0.17</v>
      </c>
      <c r="I17" s="9">
        <v>0.122</v>
      </c>
      <c r="J17" s="9">
        <v>0.048</v>
      </c>
      <c r="K17" s="9">
        <v>0.08800000000000001</v>
      </c>
      <c r="L17" s="9">
        <v>0.127</v>
      </c>
      <c r="M17" s="9">
        <v>0.121</v>
      </c>
      <c r="N17" s="9">
        <v>0.129</v>
      </c>
      <c r="O17" s="9">
        <v>0.0611</v>
      </c>
      <c r="P17" s="8">
        <v>24.3</v>
      </c>
      <c r="Q17" s="8">
        <v>19.9</v>
      </c>
      <c r="R17" s="10">
        <v>0.897</v>
      </c>
      <c r="S17" s="11">
        <v>1.55</v>
      </c>
      <c r="T17" s="12">
        <v>2</v>
      </c>
      <c r="U17" s="12">
        <f t="shared" si="0"/>
        <v>7.388333593627987</v>
      </c>
      <c r="V17" s="12">
        <v>60.39897861474625</v>
      </c>
    </row>
    <row r="18" spans="1:22" ht="19.5" customHeight="1">
      <c r="A18" s="5" t="s">
        <v>13</v>
      </c>
      <c r="B18" s="6" t="s">
        <v>101</v>
      </c>
      <c r="C18" s="7" t="s">
        <v>130</v>
      </c>
      <c r="D18" s="8">
        <v>2573</v>
      </c>
      <c r="E18" s="8">
        <v>420.1</v>
      </c>
      <c r="F18" s="8">
        <v>29.2</v>
      </c>
      <c r="G18" s="9">
        <v>0.0892</v>
      </c>
      <c r="H18" s="9">
        <v>0.0639</v>
      </c>
      <c r="I18" s="9">
        <v>0.0695</v>
      </c>
      <c r="J18" s="9">
        <v>0.0242</v>
      </c>
      <c r="K18" s="9">
        <v>0.25</v>
      </c>
      <c r="L18" s="9">
        <v>0.02</v>
      </c>
      <c r="M18" s="9">
        <v>-0.018000000000000002</v>
      </c>
      <c r="N18" s="9">
        <v>0.0987</v>
      </c>
      <c r="O18" s="9" t="s">
        <v>0</v>
      </c>
      <c r="P18" s="11">
        <v>9.2</v>
      </c>
      <c r="Q18" s="11">
        <v>5.29</v>
      </c>
      <c r="R18" s="11">
        <v>2.98</v>
      </c>
      <c r="S18" s="11">
        <v>3.36</v>
      </c>
      <c r="T18" s="12">
        <v>6</v>
      </c>
      <c r="U18" s="12">
        <f t="shared" si="0"/>
        <v>6.124732206617471</v>
      </c>
      <c r="V18" s="12">
        <v>88.11643835616438</v>
      </c>
    </row>
    <row r="19" spans="1:22" ht="19.5" customHeight="1">
      <c r="A19" s="5" t="s">
        <v>14</v>
      </c>
      <c r="B19" s="6" t="s">
        <v>112</v>
      </c>
      <c r="C19" s="7" t="s">
        <v>129</v>
      </c>
      <c r="D19" s="8">
        <v>4963.4</v>
      </c>
      <c r="E19" s="8">
        <v>1676</v>
      </c>
      <c r="F19" s="8">
        <v>-102.7</v>
      </c>
      <c r="G19" s="9">
        <v>0.007169999999999999</v>
      </c>
      <c r="H19" s="9">
        <v>-0.0035199999999999997</v>
      </c>
      <c r="I19" s="9">
        <v>-0.0613</v>
      </c>
      <c r="J19" s="9">
        <v>0.141</v>
      </c>
      <c r="K19" s="9">
        <v>0.0128</v>
      </c>
      <c r="L19" s="9">
        <v>-0.313</v>
      </c>
      <c r="M19" s="9" t="s">
        <v>0</v>
      </c>
      <c r="N19" s="9" t="s">
        <v>0</v>
      </c>
      <c r="O19" s="9">
        <v>1.936</v>
      </c>
      <c r="P19" s="8">
        <v>-10.7</v>
      </c>
      <c r="Q19" s="10">
        <v>-0.139</v>
      </c>
      <c r="R19" s="11">
        <v>1.77</v>
      </c>
      <c r="S19" s="11">
        <v>2.19</v>
      </c>
      <c r="T19" s="12">
        <v>6</v>
      </c>
      <c r="U19" s="12">
        <f t="shared" si="0"/>
        <v>2.96145584725537</v>
      </c>
      <c r="V19" s="12">
        <v>-48.32911392405063</v>
      </c>
    </row>
    <row r="20" spans="1:22" ht="19.5" customHeight="1">
      <c r="A20" s="5" t="s">
        <v>15</v>
      </c>
      <c r="B20" s="6" t="s">
        <v>112</v>
      </c>
      <c r="C20" s="7" t="s">
        <v>127</v>
      </c>
      <c r="D20" s="8">
        <v>14155.2</v>
      </c>
      <c r="E20" s="8">
        <v>1248.1</v>
      </c>
      <c r="F20" s="8">
        <v>539.2</v>
      </c>
      <c r="G20" s="9">
        <v>0.539</v>
      </c>
      <c r="H20" s="9">
        <v>0.51</v>
      </c>
      <c r="I20" s="9">
        <v>0.43200000000000005</v>
      </c>
      <c r="J20" s="9">
        <v>0.546</v>
      </c>
      <c r="K20" s="9">
        <v>0.17800000000000002</v>
      </c>
      <c r="L20" s="9">
        <v>0.12</v>
      </c>
      <c r="M20" s="9">
        <v>0.126</v>
      </c>
      <c r="N20" s="9">
        <v>0.141</v>
      </c>
      <c r="O20" s="9">
        <v>0.19399999999999998</v>
      </c>
      <c r="P20" s="11">
        <v>8.46</v>
      </c>
      <c r="Q20" s="11">
        <v>5.12</v>
      </c>
      <c r="R20" s="11">
        <v>1.26</v>
      </c>
      <c r="S20" s="11">
        <v>1.3</v>
      </c>
      <c r="T20" s="12">
        <v>9</v>
      </c>
      <c r="U20" s="12">
        <f t="shared" si="0"/>
        <v>11.34139892636808</v>
      </c>
      <c r="V20" s="12">
        <v>26.252225519287833</v>
      </c>
    </row>
    <row r="21" spans="1:22" ht="19.5" customHeight="1">
      <c r="A21" s="5" t="s">
        <v>16</v>
      </c>
      <c r="B21" s="6" t="s">
        <v>114</v>
      </c>
      <c r="C21" s="7" t="s">
        <v>130</v>
      </c>
      <c r="D21" s="8">
        <v>3079</v>
      </c>
      <c r="E21" s="8">
        <v>1598.3</v>
      </c>
      <c r="F21" s="8">
        <v>220</v>
      </c>
      <c r="G21" s="9">
        <v>0.196</v>
      </c>
      <c r="H21" s="9">
        <v>0.17</v>
      </c>
      <c r="I21" s="9">
        <v>0.138</v>
      </c>
      <c r="J21" s="9">
        <v>-0.14400000000000002</v>
      </c>
      <c r="K21" s="9">
        <v>0.10800000000000001</v>
      </c>
      <c r="L21" s="9">
        <v>0.249</v>
      </c>
      <c r="M21" s="9">
        <v>0.26899999999999996</v>
      </c>
      <c r="N21" s="9">
        <v>0.0947</v>
      </c>
      <c r="O21" s="9">
        <v>0.01</v>
      </c>
      <c r="P21" s="8">
        <v>18.1</v>
      </c>
      <c r="Q21" s="8">
        <v>13.9</v>
      </c>
      <c r="R21" s="10">
        <v>0.81</v>
      </c>
      <c r="S21" s="11">
        <v>1.45</v>
      </c>
      <c r="T21" s="12">
        <v>9</v>
      </c>
      <c r="U21" s="12">
        <f t="shared" si="0"/>
        <v>1.9264218231871364</v>
      </c>
      <c r="V21" s="12">
        <v>13.995454545454546</v>
      </c>
    </row>
    <row r="22" spans="1:22" ht="19.5" customHeight="1">
      <c r="A22" s="5" t="s">
        <v>17</v>
      </c>
      <c r="B22" s="6" t="s">
        <v>112</v>
      </c>
      <c r="C22" s="7" t="s">
        <v>123</v>
      </c>
      <c r="D22" s="8">
        <v>9523.8</v>
      </c>
      <c r="E22" s="8">
        <v>14982</v>
      </c>
      <c r="F22" s="8">
        <v>740.5</v>
      </c>
      <c r="G22" s="9">
        <v>0.192</v>
      </c>
      <c r="H22" s="9">
        <v>0.141</v>
      </c>
      <c r="I22" s="9">
        <v>0.049400000000000006</v>
      </c>
      <c r="J22" s="9">
        <v>0.129</v>
      </c>
      <c r="K22" s="9">
        <v>0.07200000000000001</v>
      </c>
      <c r="L22" s="9">
        <v>0.183</v>
      </c>
      <c r="M22" s="9">
        <v>0.243</v>
      </c>
      <c r="N22" s="9">
        <v>0.413</v>
      </c>
      <c r="O22" s="9">
        <v>6.4079999999999995</v>
      </c>
      <c r="P22" s="8">
        <v>50.1</v>
      </c>
      <c r="Q22" s="8">
        <v>12</v>
      </c>
      <c r="R22" s="10">
        <v>0.528</v>
      </c>
      <c r="S22" s="10">
        <v>0.925</v>
      </c>
      <c r="T22" s="12">
        <v>6</v>
      </c>
      <c r="U22" s="12">
        <f t="shared" si="0"/>
        <v>0.6356828193832599</v>
      </c>
      <c r="V22" s="12">
        <v>12.86130992572586</v>
      </c>
    </row>
    <row r="23" spans="1:22" ht="19.5" customHeight="1">
      <c r="A23" s="5" t="s">
        <v>18</v>
      </c>
      <c r="B23" s="6" t="s">
        <v>114</v>
      </c>
      <c r="C23" s="7" t="s">
        <v>120</v>
      </c>
      <c r="D23" s="8">
        <v>10757.1</v>
      </c>
      <c r="E23" s="8">
        <v>1519.3</v>
      </c>
      <c r="F23" s="8">
        <v>154.3</v>
      </c>
      <c r="G23" s="9">
        <v>0.152</v>
      </c>
      <c r="H23" s="9">
        <v>0.138</v>
      </c>
      <c r="I23" s="9">
        <v>0.102</v>
      </c>
      <c r="J23" s="9">
        <v>0.07980000000000001</v>
      </c>
      <c r="K23" s="9">
        <v>0.0998</v>
      </c>
      <c r="L23" s="9">
        <v>0.29</v>
      </c>
      <c r="M23" s="9">
        <v>0.314</v>
      </c>
      <c r="N23" s="9">
        <v>0.311</v>
      </c>
      <c r="O23" s="9">
        <v>0.0625</v>
      </c>
      <c r="P23" s="8">
        <v>32.8</v>
      </c>
      <c r="Q23" s="8">
        <v>26.3</v>
      </c>
      <c r="R23" s="10">
        <v>0.877</v>
      </c>
      <c r="S23" s="11">
        <v>1.91</v>
      </c>
      <c r="T23" s="12">
        <v>1</v>
      </c>
      <c r="U23" s="12">
        <f t="shared" si="0"/>
        <v>7.08030013822155</v>
      </c>
      <c r="V23" s="12">
        <v>69.71548930654569</v>
      </c>
    </row>
    <row r="24" spans="1:22" ht="19.5" customHeight="1">
      <c r="A24" s="5" t="s">
        <v>19</v>
      </c>
      <c r="B24" s="6" t="s">
        <v>101</v>
      </c>
      <c r="C24" s="7" t="s">
        <v>128</v>
      </c>
      <c r="D24" s="8">
        <v>103560.8</v>
      </c>
      <c r="E24" s="8">
        <v>20848</v>
      </c>
      <c r="F24" s="8">
        <v>12259</v>
      </c>
      <c r="G24" s="9">
        <v>0.45899999999999996</v>
      </c>
      <c r="H24" s="9">
        <v>0.263</v>
      </c>
      <c r="I24" s="9">
        <v>0.588</v>
      </c>
      <c r="J24" s="9">
        <v>0.376</v>
      </c>
      <c r="K24" s="9">
        <v>0.526</v>
      </c>
      <c r="L24" s="9">
        <v>0.657</v>
      </c>
      <c r="M24" s="9">
        <v>0.568</v>
      </c>
      <c r="N24" s="9">
        <v>0.8590000000000001</v>
      </c>
      <c r="O24" s="9">
        <v>0.6559999999999999</v>
      </c>
      <c r="P24" s="8">
        <v>50.7</v>
      </c>
      <c r="Q24" s="11">
        <v>8.08</v>
      </c>
      <c r="R24" s="11">
        <v>3.29</v>
      </c>
      <c r="S24" s="11">
        <v>3.9</v>
      </c>
      <c r="T24" s="12">
        <v>8</v>
      </c>
      <c r="U24" s="12">
        <f t="shared" si="0"/>
        <v>4.967421335379893</v>
      </c>
      <c r="V24" s="12">
        <v>8.447736356962231</v>
      </c>
    </row>
    <row r="25" spans="1:22" ht="19.5" customHeight="1">
      <c r="A25" s="5" t="s">
        <v>20</v>
      </c>
      <c r="B25" s="6" t="s">
        <v>101</v>
      </c>
      <c r="C25" s="7" t="s">
        <v>127</v>
      </c>
      <c r="D25" s="8">
        <v>11237.2</v>
      </c>
      <c r="E25" s="8">
        <v>4329.9</v>
      </c>
      <c r="F25" s="8">
        <v>427.9</v>
      </c>
      <c r="G25" s="9">
        <v>0.18600000000000003</v>
      </c>
      <c r="H25" s="9">
        <v>0.13699999999999998</v>
      </c>
      <c r="I25" s="9">
        <v>0.09880000000000001</v>
      </c>
      <c r="J25" s="9">
        <v>0.121</v>
      </c>
      <c r="K25" s="9">
        <v>0.122</v>
      </c>
      <c r="L25" s="9">
        <v>0.133</v>
      </c>
      <c r="M25" s="9">
        <v>0.11900000000000001</v>
      </c>
      <c r="N25" s="9">
        <v>0.151</v>
      </c>
      <c r="O25" s="9">
        <v>0.963</v>
      </c>
      <c r="P25" s="8">
        <v>40.8</v>
      </c>
      <c r="Q25" s="8">
        <v>17.5</v>
      </c>
      <c r="R25" s="11">
        <v>1.13</v>
      </c>
      <c r="S25" s="11">
        <v>1.28</v>
      </c>
      <c r="T25" s="12">
        <v>4</v>
      </c>
      <c r="U25" s="12">
        <f t="shared" si="0"/>
        <v>2.5952562414836375</v>
      </c>
      <c r="V25" s="12">
        <v>26.261275999065205</v>
      </c>
    </row>
    <row r="26" spans="1:22" ht="19.5" customHeight="1">
      <c r="A26" s="5" t="s">
        <v>21</v>
      </c>
      <c r="B26" s="6" t="s">
        <v>101</v>
      </c>
      <c r="C26" s="7" t="s">
        <v>125</v>
      </c>
      <c r="D26" s="8">
        <v>10965.2</v>
      </c>
      <c r="E26" s="8">
        <v>6101</v>
      </c>
      <c r="F26" s="8">
        <v>384.9</v>
      </c>
      <c r="G26" s="9">
        <v>0.11</v>
      </c>
      <c r="H26" s="9">
        <v>0.0797</v>
      </c>
      <c r="I26" s="9">
        <v>0.06309999999999999</v>
      </c>
      <c r="J26" s="9">
        <v>0.0417</v>
      </c>
      <c r="K26" s="9">
        <v>0.08039999999999999</v>
      </c>
      <c r="L26" s="9">
        <v>0.172</v>
      </c>
      <c r="M26" s="9">
        <v>0.255</v>
      </c>
      <c r="N26" s="9">
        <v>0.7240000000000001</v>
      </c>
      <c r="O26" s="9">
        <v>12.987</v>
      </c>
      <c r="P26" s="8">
        <v>2082.4</v>
      </c>
      <c r="Q26" s="8">
        <v>26.5</v>
      </c>
      <c r="R26" s="10">
        <v>0.183</v>
      </c>
      <c r="S26" s="10">
        <v>0.983</v>
      </c>
      <c r="T26" s="12">
        <v>1</v>
      </c>
      <c r="U26" s="12">
        <f t="shared" si="0"/>
        <v>1.7972791345681036</v>
      </c>
      <c r="V26" s="12">
        <v>28.488438555468957</v>
      </c>
    </row>
    <row r="27" spans="1:22" ht="19.5" customHeight="1">
      <c r="A27" s="5" t="s">
        <v>22</v>
      </c>
      <c r="B27" s="6" t="s">
        <v>101</v>
      </c>
      <c r="C27" s="7" t="s">
        <v>128</v>
      </c>
      <c r="D27" s="8">
        <v>12267.5</v>
      </c>
      <c r="E27" s="8">
        <v>2138</v>
      </c>
      <c r="F27" s="8">
        <v>345.8</v>
      </c>
      <c r="G27" s="9">
        <v>0.24600000000000002</v>
      </c>
      <c r="H27" s="9">
        <v>0.191</v>
      </c>
      <c r="I27" s="9">
        <v>0.162</v>
      </c>
      <c r="J27" s="9">
        <v>0.18899999999999997</v>
      </c>
      <c r="K27" s="9">
        <v>0.0793</v>
      </c>
      <c r="L27" s="9">
        <v>0.115</v>
      </c>
      <c r="M27" s="9">
        <v>0.145</v>
      </c>
      <c r="N27" s="9">
        <v>0.161</v>
      </c>
      <c r="O27" s="9">
        <v>0.34600000000000003</v>
      </c>
      <c r="P27" s="8">
        <v>30.4</v>
      </c>
      <c r="Q27" s="8">
        <v>14.7</v>
      </c>
      <c r="R27" s="11">
        <v>1.19</v>
      </c>
      <c r="S27" s="11">
        <v>1.34</v>
      </c>
      <c r="T27" s="12">
        <v>3</v>
      </c>
      <c r="U27" s="12">
        <f t="shared" si="0"/>
        <v>5.737839101964453</v>
      </c>
      <c r="V27" s="12">
        <v>35.47570850202429</v>
      </c>
    </row>
    <row r="28" spans="1:22" ht="19.5" customHeight="1">
      <c r="A28" s="5" t="s">
        <v>23</v>
      </c>
      <c r="B28" s="6" t="s">
        <v>109</v>
      </c>
      <c r="C28" s="14" t="s">
        <v>123</v>
      </c>
      <c r="D28" s="8">
        <v>11643.3</v>
      </c>
      <c r="E28" s="8">
        <v>1273.8</v>
      </c>
      <c r="F28" s="8">
        <v>264.9</v>
      </c>
      <c r="G28" s="9">
        <v>0.33799999999999997</v>
      </c>
      <c r="H28" s="9">
        <v>0.29100000000000004</v>
      </c>
      <c r="I28" s="9">
        <v>0.20800000000000002</v>
      </c>
      <c r="J28" s="9">
        <v>0.133</v>
      </c>
      <c r="K28" s="9">
        <v>0.0825</v>
      </c>
      <c r="L28" s="9">
        <v>0.091</v>
      </c>
      <c r="M28" s="9">
        <v>0.0983</v>
      </c>
      <c r="N28" s="9">
        <v>0.106</v>
      </c>
      <c r="O28" s="9">
        <v>0.943</v>
      </c>
      <c r="P28" s="8">
        <v>29.6</v>
      </c>
      <c r="Q28" s="8">
        <v>13.5</v>
      </c>
      <c r="R28" s="10">
        <v>0.74</v>
      </c>
      <c r="S28" s="11">
        <v>1.2</v>
      </c>
      <c r="T28" s="12">
        <v>2</v>
      </c>
      <c r="U28" s="12">
        <f t="shared" si="0"/>
        <v>9.140602920395667</v>
      </c>
      <c r="V28" s="12">
        <v>43.95356738391846</v>
      </c>
    </row>
    <row r="29" spans="1:22" ht="19.5" customHeight="1">
      <c r="A29" s="5" t="s">
        <v>24</v>
      </c>
      <c r="B29" s="6" t="s">
        <v>101</v>
      </c>
      <c r="C29" s="7" t="s">
        <v>127</v>
      </c>
      <c r="D29" s="8">
        <v>67305</v>
      </c>
      <c r="E29" s="8">
        <v>4309.4</v>
      </c>
      <c r="F29" s="8">
        <v>1962.2</v>
      </c>
      <c r="G29" s="9">
        <v>0.6779999999999999</v>
      </c>
      <c r="H29" s="9">
        <v>0.62</v>
      </c>
      <c r="I29" s="9">
        <v>0.455</v>
      </c>
      <c r="J29" s="9">
        <v>0.324</v>
      </c>
      <c r="K29" s="9">
        <v>0.0801</v>
      </c>
      <c r="L29" s="9">
        <v>0.0908</v>
      </c>
      <c r="M29" s="9">
        <v>0.10099999999999999</v>
      </c>
      <c r="N29" s="9">
        <v>0.15</v>
      </c>
      <c r="O29" s="9">
        <v>0.17</v>
      </c>
      <c r="P29" s="11">
        <v>8.12</v>
      </c>
      <c r="Q29" s="11">
        <v>6.07</v>
      </c>
      <c r="R29" s="10">
        <v>0.048</v>
      </c>
      <c r="S29" s="11">
        <v>1.02</v>
      </c>
      <c r="T29" s="12">
        <v>9</v>
      </c>
      <c r="U29" s="12">
        <f t="shared" si="0"/>
        <v>15.618183505824478</v>
      </c>
      <c r="V29" s="12">
        <v>34.30078483335032</v>
      </c>
    </row>
    <row r="30" spans="1:22" ht="19.5" customHeight="1">
      <c r="A30" s="5" t="s">
        <v>25</v>
      </c>
      <c r="B30" s="6" t="s">
        <v>101</v>
      </c>
      <c r="C30" s="7" t="s">
        <v>125</v>
      </c>
      <c r="D30" s="8">
        <v>5802.7</v>
      </c>
      <c r="E30" s="8">
        <v>2802.3</v>
      </c>
      <c r="F30" s="8">
        <v>268.3</v>
      </c>
      <c r="G30" s="9">
        <v>0.145</v>
      </c>
      <c r="H30" s="9">
        <v>0.124</v>
      </c>
      <c r="I30" s="9">
        <v>0.09570000000000001</v>
      </c>
      <c r="J30" s="9">
        <v>0.0575</v>
      </c>
      <c r="K30" s="9">
        <v>0.107</v>
      </c>
      <c r="L30" s="9">
        <v>0.175</v>
      </c>
      <c r="M30" s="9">
        <v>0.19899999999999998</v>
      </c>
      <c r="N30" s="9">
        <v>0.23199999999999998</v>
      </c>
      <c r="O30" s="9" t="s">
        <v>0</v>
      </c>
      <c r="P30" s="8">
        <v>16.5</v>
      </c>
      <c r="Q30" s="8">
        <v>13</v>
      </c>
      <c r="R30" s="11">
        <v>2.01</v>
      </c>
      <c r="S30" s="11">
        <v>3.08</v>
      </c>
      <c r="T30" s="12">
        <v>8</v>
      </c>
      <c r="U30" s="12">
        <f t="shared" si="0"/>
        <v>2.0706919316275916</v>
      </c>
      <c r="V30" s="12">
        <v>21.62765560939247</v>
      </c>
    </row>
    <row r="31" spans="1:22" ht="19.5" customHeight="1">
      <c r="A31" s="5" t="s">
        <v>26</v>
      </c>
      <c r="B31" s="6" t="s">
        <v>115</v>
      </c>
      <c r="C31" s="7" t="s">
        <v>128</v>
      </c>
      <c r="D31" s="8">
        <v>13571.2</v>
      </c>
      <c r="E31" s="8">
        <v>3060.1</v>
      </c>
      <c r="F31" s="8">
        <v>379.3</v>
      </c>
      <c r="G31" s="9">
        <v>0.19</v>
      </c>
      <c r="H31" s="9">
        <v>0.157</v>
      </c>
      <c r="I31" s="9">
        <v>0.124</v>
      </c>
      <c r="J31" s="9">
        <v>0.223</v>
      </c>
      <c r="K31" s="9">
        <v>0.204</v>
      </c>
      <c r="L31" s="9">
        <v>0.302</v>
      </c>
      <c r="M31" s="9">
        <v>0.331</v>
      </c>
      <c r="N31" s="9">
        <v>0.324</v>
      </c>
      <c r="O31" s="9">
        <v>0.425</v>
      </c>
      <c r="P31" s="8">
        <v>51.6</v>
      </c>
      <c r="Q31" s="8">
        <v>27.6</v>
      </c>
      <c r="R31" s="10">
        <v>0.817</v>
      </c>
      <c r="S31" s="10">
        <v>0.898</v>
      </c>
      <c r="T31" s="12">
        <v>1</v>
      </c>
      <c r="U31" s="12">
        <f t="shared" si="0"/>
        <v>4.43488774876638</v>
      </c>
      <c r="V31" s="12">
        <v>35.77959398892697</v>
      </c>
    </row>
    <row r="32" spans="1:22" ht="19.5" customHeight="1">
      <c r="A32" s="5" t="s">
        <v>27</v>
      </c>
      <c r="B32" s="6" t="s">
        <v>101</v>
      </c>
      <c r="C32" s="7" t="s">
        <v>129</v>
      </c>
      <c r="D32" s="8">
        <v>10313.9</v>
      </c>
      <c r="E32" s="8">
        <v>3432.9</v>
      </c>
      <c r="F32" s="8">
        <v>362</v>
      </c>
      <c r="G32" s="9">
        <v>0.177</v>
      </c>
      <c r="H32" s="9">
        <v>0.16699999999999998</v>
      </c>
      <c r="I32" s="9">
        <v>0.105</v>
      </c>
      <c r="J32" s="9">
        <v>0.086</v>
      </c>
      <c r="K32" s="9">
        <v>0.138</v>
      </c>
      <c r="L32" s="9">
        <v>0.127</v>
      </c>
      <c r="M32" s="9">
        <v>0.128</v>
      </c>
      <c r="N32" s="9">
        <v>0.204</v>
      </c>
      <c r="O32" s="9" t="s">
        <v>1</v>
      </c>
      <c r="P32" s="12" t="s">
        <v>1</v>
      </c>
      <c r="Q32" s="8">
        <v>78.6</v>
      </c>
      <c r="R32" s="10">
        <v>0.568</v>
      </c>
      <c r="S32" s="11">
        <v>1.49</v>
      </c>
      <c r="T32" s="12" t="s">
        <v>0</v>
      </c>
      <c r="U32" s="12">
        <f t="shared" si="0"/>
        <v>3.0044277433074074</v>
      </c>
      <c r="V32" s="12">
        <v>28.491436464088398</v>
      </c>
    </row>
    <row r="33" spans="1:22" ht="19.5" customHeight="1">
      <c r="A33" s="5" t="s">
        <v>28</v>
      </c>
      <c r="B33" s="6" t="s">
        <v>101</v>
      </c>
      <c r="C33" s="7" t="s">
        <v>128</v>
      </c>
      <c r="D33" s="8">
        <v>14893.6</v>
      </c>
      <c r="E33" s="8">
        <v>24556</v>
      </c>
      <c r="F33" s="8">
        <v>1751</v>
      </c>
      <c r="G33" s="9">
        <v>0.204</v>
      </c>
      <c r="H33" s="9">
        <v>0.124</v>
      </c>
      <c r="I33" s="9">
        <v>0.0713</v>
      </c>
      <c r="J33" s="9">
        <v>0.16899999999999998</v>
      </c>
      <c r="K33" s="9">
        <v>0.11599999999999999</v>
      </c>
      <c r="L33" s="9">
        <v>0.32299999999999995</v>
      </c>
      <c r="M33" s="9">
        <v>0.368</v>
      </c>
      <c r="N33" s="9">
        <v>0.182</v>
      </c>
      <c r="O33" s="9">
        <v>0.606</v>
      </c>
      <c r="P33" s="8">
        <v>22.3</v>
      </c>
      <c r="Q33" s="8">
        <v>13.9</v>
      </c>
      <c r="R33" s="10">
        <v>0.869</v>
      </c>
      <c r="S33" s="10">
        <v>0.976</v>
      </c>
      <c r="T33" s="12">
        <v>10</v>
      </c>
      <c r="U33" s="12">
        <f t="shared" si="0"/>
        <v>0.6065157191725037</v>
      </c>
      <c r="V33" s="12">
        <v>8.505768132495717</v>
      </c>
    </row>
    <row r="34" spans="1:22" ht="19.5" customHeight="1">
      <c r="A34" s="5" t="s">
        <v>29</v>
      </c>
      <c r="B34" s="6" t="s">
        <v>103</v>
      </c>
      <c r="C34" s="14" t="s">
        <v>122</v>
      </c>
      <c r="D34" s="8">
        <v>9092.5</v>
      </c>
      <c r="E34" s="8">
        <v>420.1</v>
      </c>
      <c r="F34" s="8">
        <v>139.4</v>
      </c>
      <c r="G34" s="9" t="s">
        <v>0</v>
      </c>
      <c r="H34" s="9" t="s">
        <v>0</v>
      </c>
      <c r="I34" s="9">
        <v>0.332</v>
      </c>
      <c r="J34" s="9" t="s">
        <v>0</v>
      </c>
      <c r="K34" s="9">
        <v>0.633</v>
      </c>
      <c r="L34" s="9" t="s">
        <v>0</v>
      </c>
      <c r="M34" s="9" t="s">
        <v>0</v>
      </c>
      <c r="N34" s="9">
        <v>1.861</v>
      </c>
      <c r="O34" s="9">
        <v>0.48700000000000004</v>
      </c>
      <c r="P34" s="11">
        <v>6.31</v>
      </c>
      <c r="Q34" s="12" t="s">
        <v>0</v>
      </c>
      <c r="R34" s="11">
        <v>1.68</v>
      </c>
      <c r="S34" s="11">
        <v>1.74</v>
      </c>
      <c r="T34" s="12">
        <v>8</v>
      </c>
      <c r="U34" s="12">
        <f t="shared" si="0"/>
        <v>21.643656272316115</v>
      </c>
      <c r="V34" s="12">
        <v>65.22596843615494</v>
      </c>
    </row>
    <row r="35" spans="1:22" ht="19.5" customHeight="1">
      <c r="A35" s="5" t="s">
        <v>30</v>
      </c>
      <c r="B35" s="6" t="s">
        <v>101</v>
      </c>
      <c r="C35" s="14" t="s">
        <v>126</v>
      </c>
      <c r="D35" s="8">
        <v>32020.1</v>
      </c>
      <c r="E35" s="8">
        <v>3722.8</v>
      </c>
      <c r="F35" s="8">
        <v>722.2</v>
      </c>
      <c r="G35" s="9">
        <v>0.309</v>
      </c>
      <c r="H35" s="9">
        <v>0.28800000000000003</v>
      </c>
      <c r="I35" s="9">
        <v>0.19399999999999998</v>
      </c>
      <c r="J35" s="9">
        <v>0.138</v>
      </c>
      <c r="K35" s="9">
        <v>0.127</v>
      </c>
      <c r="L35" s="9">
        <v>0.165</v>
      </c>
      <c r="M35" s="9">
        <v>0.17800000000000002</v>
      </c>
      <c r="N35" s="9">
        <v>0.132</v>
      </c>
      <c r="O35" s="9">
        <v>0.18899999999999997</v>
      </c>
      <c r="P35" s="8">
        <v>23.7</v>
      </c>
      <c r="Q35" s="8">
        <v>17.4</v>
      </c>
      <c r="R35" s="11">
        <v>1.7</v>
      </c>
      <c r="S35" s="11">
        <v>2.61</v>
      </c>
      <c r="T35" s="12">
        <v>3</v>
      </c>
      <c r="U35" s="12">
        <f t="shared" si="0"/>
        <v>8.601079832384226</v>
      </c>
      <c r="V35" s="12">
        <v>44.336887288839655</v>
      </c>
    </row>
    <row r="36" spans="1:22" ht="19.5" customHeight="1">
      <c r="A36" s="5" t="s">
        <v>31</v>
      </c>
      <c r="B36" s="6" t="s">
        <v>101</v>
      </c>
      <c r="C36" s="7" t="s">
        <v>122</v>
      </c>
      <c r="D36" s="8">
        <v>23841</v>
      </c>
      <c r="E36" s="8">
        <v>5150</v>
      </c>
      <c r="F36" s="8">
        <v>1043</v>
      </c>
      <c r="G36" s="9">
        <v>0.304</v>
      </c>
      <c r="H36" s="9">
        <v>0.278</v>
      </c>
      <c r="I36" s="9">
        <v>0.203</v>
      </c>
      <c r="J36" s="9">
        <v>0.24</v>
      </c>
      <c r="K36" s="9">
        <v>0.0629</v>
      </c>
      <c r="L36" s="9">
        <v>0.37</v>
      </c>
      <c r="M36" s="9">
        <v>0.634</v>
      </c>
      <c r="N36" s="9">
        <v>0.605</v>
      </c>
      <c r="O36" s="9">
        <v>0.21600000000000003</v>
      </c>
      <c r="P36" s="8">
        <v>24.1</v>
      </c>
      <c r="Q36" s="8">
        <v>16.9</v>
      </c>
      <c r="R36" s="11">
        <v>2.3</v>
      </c>
      <c r="S36" s="11">
        <v>2.41</v>
      </c>
      <c r="T36" s="12">
        <v>7</v>
      </c>
      <c r="U36" s="12">
        <f t="shared" si="0"/>
        <v>4.629320388349514</v>
      </c>
      <c r="V36" s="12">
        <v>22.858101629913712</v>
      </c>
    </row>
    <row r="37" spans="1:22" ht="19.5" customHeight="1">
      <c r="A37" s="5" t="s">
        <v>32</v>
      </c>
      <c r="B37" s="6" t="s">
        <v>101</v>
      </c>
      <c r="C37" s="7" t="s">
        <v>127</v>
      </c>
      <c r="D37" s="8">
        <v>2637.5</v>
      </c>
      <c r="E37" s="8">
        <v>354.6</v>
      </c>
      <c r="F37" s="8">
        <v>72.3</v>
      </c>
      <c r="G37" s="9">
        <v>0.276</v>
      </c>
      <c r="H37" s="9">
        <v>0.258</v>
      </c>
      <c r="I37" s="9">
        <v>0.204</v>
      </c>
      <c r="J37" s="9">
        <v>0.19899999999999998</v>
      </c>
      <c r="K37" s="9">
        <v>0.0484</v>
      </c>
      <c r="L37" s="9">
        <v>0.0993</v>
      </c>
      <c r="M37" s="9">
        <v>0.10300000000000001</v>
      </c>
      <c r="N37" s="9">
        <v>0.133</v>
      </c>
      <c r="O37" s="9" t="s">
        <v>0</v>
      </c>
      <c r="P37" s="8">
        <v>24</v>
      </c>
      <c r="Q37" s="8">
        <v>19</v>
      </c>
      <c r="R37" s="11">
        <v>3.2</v>
      </c>
      <c r="S37" s="11">
        <v>3.32</v>
      </c>
      <c r="T37" s="12">
        <v>4</v>
      </c>
      <c r="U37" s="12">
        <f t="shared" si="0"/>
        <v>7.4379582628313585</v>
      </c>
      <c r="V37" s="12">
        <v>36.479944674965424</v>
      </c>
    </row>
    <row r="38" spans="1:22" ht="19.5" customHeight="1">
      <c r="A38" s="5" t="s">
        <v>33</v>
      </c>
      <c r="B38" s="6" t="s">
        <v>102</v>
      </c>
      <c r="C38" s="7" t="s">
        <v>129</v>
      </c>
      <c r="D38" s="8">
        <v>16042.9</v>
      </c>
      <c r="E38" s="8">
        <v>11950</v>
      </c>
      <c r="F38" s="8">
        <v>315.4</v>
      </c>
      <c r="G38" s="9">
        <v>0.0984</v>
      </c>
      <c r="H38" s="9">
        <v>0.0473</v>
      </c>
      <c r="I38" s="9">
        <v>0.0264</v>
      </c>
      <c r="J38" s="9">
        <v>0.0472</v>
      </c>
      <c r="K38" s="9">
        <v>0.307</v>
      </c>
      <c r="L38" s="9">
        <v>0.14800000000000002</v>
      </c>
      <c r="M38" s="9">
        <v>0.0696</v>
      </c>
      <c r="N38" s="9">
        <v>0.0611</v>
      </c>
      <c r="O38" s="9">
        <v>0.852</v>
      </c>
      <c r="P38" s="11">
        <v>6.53</v>
      </c>
      <c r="Q38" s="11">
        <v>3.56</v>
      </c>
      <c r="R38" s="10">
        <v>0.88</v>
      </c>
      <c r="S38" s="11">
        <v>1.06</v>
      </c>
      <c r="T38" s="12">
        <v>8</v>
      </c>
      <c r="U38" s="12">
        <f t="shared" si="0"/>
        <v>1.342502092050209</v>
      </c>
      <c r="V38" s="12">
        <v>50.865250475586556</v>
      </c>
    </row>
    <row r="39" spans="1:22" ht="19.5" customHeight="1">
      <c r="A39" s="5" t="s">
        <v>34</v>
      </c>
      <c r="B39" s="6" t="s">
        <v>116</v>
      </c>
      <c r="C39" s="14" t="s">
        <v>126</v>
      </c>
      <c r="D39" s="8">
        <v>5004.5</v>
      </c>
      <c r="E39" s="8">
        <v>709.8</v>
      </c>
      <c r="F39" s="8">
        <v>137.6</v>
      </c>
      <c r="G39" s="9">
        <v>0.317</v>
      </c>
      <c r="H39" s="9">
        <v>0.275</v>
      </c>
      <c r="I39" s="9">
        <v>0.19399999999999998</v>
      </c>
      <c r="J39" s="9">
        <v>0.14300000000000002</v>
      </c>
      <c r="K39" s="9">
        <v>0.12</v>
      </c>
      <c r="L39" s="9">
        <v>0.177</v>
      </c>
      <c r="M39" s="9">
        <v>0.191</v>
      </c>
      <c r="N39" s="9">
        <v>0.198</v>
      </c>
      <c r="O39" s="9">
        <v>0.109</v>
      </c>
      <c r="P39" s="8">
        <v>26.7</v>
      </c>
      <c r="Q39" s="8">
        <v>21.5</v>
      </c>
      <c r="R39" s="11">
        <v>1.57</v>
      </c>
      <c r="S39" s="11">
        <v>2.38</v>
      </c>
      <c r="T39" s="12">
        <v>3</v>
      </c>
      <c r="U39" s="12">
        <f t="shared" si="0"/>
        <v>7.050577627500705</v>
      </c>
      <c r="V39" s="12">
        <v>36.369912790697676</v>
      </c>
    </row>
    <row r="40" spans="1:22" ht="19.5" customHeight="1">
      <c r="A40" s="5" t="s">
        <v>35</v>
      </c>
      <c r="B40" s="6" t="s">
        <v>101</v>
      </c>
      <c r="C40" s="7" t="s">
        <v>124</v>
      </c>
      <c r="D40" s="8">
        <v>2236.4</v>
      </c>
      <c r="E40" s="8">
        <v>619.2</v>
      </c>
      <c r="F40" s="8">
        <v>84</v>
      </c>
      <c r="G40" s="9">
        <v>0.175</v>
      </c>
      <c r="H40" s="9">
        <v>0.153</v>
      </c>
      <c r="I40" s="9">
        <v>0.136</v>
      </c>
      <c r="J40" s="9">
        <v>0.0365</v>
      </c>
      <c r="K40" s="9">
        <v>0.17800000000000002</v>
      </c>
      <c r="L40" s="9">
        <v>0.184</v>
      </c>
      <c r="M40" s="9">
        <v>0.195</v>
      </c>
      <c r="N40" s="9">
        <v>0.284</v>
      </c>
      <c r="O40" s="9">
        <v>0.177</v>
      </c>
      <c r="P40" s="8">
        <v>29.3</v>
      </c>
      <c r="Q40" s="8">
        <v>15.9</v>
      </c>
      <c r="R40" s="11">
        <v>1.1</v>
      </c>
      <c r="S40" s="11">
        <v>2.4</v>
      </c>
      <c r="T40" s="12">
        <v>4</v>
      </c>
      <c r="U40" s="12">
        <f t="shared" si="0"/>
        <v>3.6117571059431524</v>
      </c>
      <c r="V40" s="12">
        <v>26.623809523809523</v>
      </c>
    </row>
    <row r="41" spans="1:22" ht="19.5" customHeight="1">
      <c r="A41" s="5" t="s">
        <v>36</v>
      </c>
      <c r="B41" s="6" t="s">
        <v>101</v>
      </c>
      <c r="C41" s="7" t="s">
        <v>127</v>
      </c>
      <c r="D41" s="8">
        <v>16316.5</v>
      </c>
      <c r="E41" s="8">
        <v>3366.4</v>
      </c>
      <c r="F41" s="8">
        <v>452.1</v>
      </c>
      <c r="G41" s="9">
        <v>0.391</v>
      </c>
      <c r="H41" s="9">
        <v>0.23600000000000002</v>
      </c>
      <c r="I41" s="9">
        <v>0.134</v>
      </c>
      <c r="J41" s="9">
        <v>0.325</v>
      </c>
      <c r="K41" s="9" t="s">
        <v>0</v>
      </c>
      <c r="L41" s="9" t="s">
        <v>0</v>
      </c>
      <c r="M41" s="9" t="s">
        <v>0</v>
      </c>
      <c r="N41" s="9" t="s">
        <v>0</v>
      </c>
      <c r="O41" s="9">
        <v>1.393</v>
      </c>
      <c r="P41" s="8">
        <v>11.9</v>
      </c>
      <c r="Q41" s="11">
        <v>5.14</v>
      </c>
      <c r="R41" s="10">
        <v>0.968</v>
      </c>
      <c r="S41" s="11">
        <v>1.03</v>
      </c>
      <c r="T41" s="12">
        <v>7</v>
      </c>
      <c r="U41" s="12">
        <f t="shared" si="0"/>
        <v>4.846869058935361</v>
      </c>
      <c r="V41" s="12">
        <v>36.090466710904664</v>
      </c>
    </row>
    <row r="42" spans="1:22" ht="19.5" customHeight="1">
      <c r="A42" s="5" t="s">
        <v>37</v>
      </c>
      <c r="B42" s="6" t="s">
        <v>102</v>
      </c>
      <c r="C42" s="7" t="s">
        <v>127</v>
      </c>
      <c r="D42" s="8">
        <v>3142.1</v>
      </c>
      <c r="E42" s="8">
        <v>232.8</v>
      </c>
      <c r="F42" s="8">
        <v>37.5</v>
      </c>
      <c r="G42" s="9">
        <v>0.301</v>
      </c>
      <c r="H42" s="9">
        <v>0.264</v>
      </c>
      <c r="I42" s="9">
        <v>0.161</v>
      </c>
      <c r="J42" s="9">
        <v>0.12</v>
      </c>
      <c r="K42" s="9">
        <v>0.35600000000000004</v>
      </c>
      <c r="L42" s="9">
        <v>0.284</v>
      </c>
      <c r="M42" s="9">
        <v>0.278</v>
      </c>
      <c r="N42" s="9">
        <v>0.284</v>
      </c>
      <c r="O42" s="9">
        <v>0.893</v>
      </c>
      <c r="P42" s="8">
        <v>17.8</v>
      </c>
      <c r="Q42" s="8">
        <v>11.8</v>
      </c>
      <c r="R42" s="11">
        <v>1.12</v>
      </c>
      <c r="S42" s="11">
        <v>1.47</v>
      </c>
      <c r="T42" s="12">
        <v>2</v>
      </c>
      <c r="U42" s="12">
        <f t="shared" si="0"/>
        <v>13.496993127147766</v>
      </c>
      <c r="V42" s="12">
        <v>83.78933333333333</v>
      </c>
    </row>
    <row r="43" spans="1:22" ht="19.5" customHeight="1">
      <c r="A43" s="5" t="s">
        <v>38</v>
      </c>
      <c r="B43" s="6" t="s">
        <v>114</v>
      </c>
      <c r="C43" s="7" t="s">
        <v>120</v>
      </c>
      <c r="D43" s="8">
        <v>11905.6</v>
      </c>
      <c r="E43" s="8">
        <v>1512.6</v>
      </c>
      <c r="F43" s="8">
        <v>251.1</v>
      </c>
      <c r="G43" s="9">
        <v>0.212</v>
      </c>
      <c r="H43" s="9">
        <v>0.198</v>
      </c>
      <c r="I43" s="9">
        <v>0.166</v>
      </c>
      <c r="J43" s="9">
        <v>0.11199999999999999</v>
      </c>
      <c r="K43" s="9">
        <v>0.0894</v>
      </c>
      <c r="L43" s="9">
        <v>0.151</v>
      </c>
      <c r="M43" s="9">
        <v>0.154</v>
      </c>
      <c r="N43" s="9">
        <v>0.155</v>
      </c>
      <c r="O43" s="9">
        <v>0.5579999999999999</v>
      </c>
      <c r="P43" s="8">
        <v>28.3</v>
      </c>
      <c r="Q43" s="8">
        <v>12.8</v>
      </c>
      <c r="R43" s="10">
        <v>0.778</v>
      </c>
      <c r="S43" s="11">
        <v>1.24</v>
      </c>
      <c r="T43" s="12">
        <v>3</v>
      </c>
      <c r="U43" s="12">
        <f t="shared" si="0"/>
        <v>7.870950680946715</v>
      </c>
      <c r="V43" s="12">
        <v>47.41377937076862</v>
      </c>
    </row>
    <row r="44" spans="1:22" ht="19.5" customHeight="1">
      <c r="A44" s="5" t="s">
        <v>39</v>
      </c>
      <c r="B44" s="6" t="s">
        <v>102</v>
      </c>
      <c r="C44" s="7" t="s">
        <v>124</v>
      </c>
      <c r="D44" s="8">
        <v>934.6</v>
      </c>
      <c r="E44" s="8">
        <v>703</v>
      </c>
      <c r="F44" s="8">
        <v>42.5</v>
      </c>
      <c r="G44" s="9">
        <v>0.139</v>
      </c>
      <c r="H44" s="9">
        <v>0.121</v>
      </c>
      <c r="I44" s="9">
        <v>0.0604</v>
      </c>
      <c r="J44" s="9">
        <v>0.08710000000000001</v>
      </c>
      <c r="K44" s="9">
        <v>-0.125</v>
      </c>
      <c r="L44" s="9">
        <v>-0.278</v>
      </c>
      <c r="M44" s="9">
        <v>-0.28</v>
      </c>
      <c r="N44" s="9">
        <v>-0.26899999999999996</v>
      </c>
      <c r="O44" s="9" t="s">
        <v>0</v>
      </c>
      <c r="P44" s="11">
        <v>4.22</v>
      </c>
      <c r="Q44" s="11">
        <v>5.28</v>
      </c>
      <c r="R44" s="11">
        <v>8.25</v>
      </c>
      <c r="S44" s="11">
        <v>8.65</v>
      </c>
      <c r="T44" s="12">
        <v>10</v>
      </c>
      <c r="U44" s="12">
        <f t="shared" si="0"/>
        <v>1.3294452347083927</v>
      </c>
      <c r="V44" s="12">
        <v>21.99058823529412</v>
      </c>
    </row>
    <row r="45" spans="1:22" ht="19.5" customHeight="1">
      <c r="A45" s="5" t="s">
        <v>40</v>
      </c>
      <c r="B45" s="6" t="s">
        <v>101</v>
      </c>
      <c r="C45" s="7" t="s">
        <v>130</v>
      </c>
      <c r="D45" s="8">
        <v>9147.2</v>
      </c>
      <c r="E45" s="8">
        <v>1777.7</v>
      </c>
      <c r="F45" s="8">
        <v>259.2</v>
      </c>
      <c r="G45" s="9">
        <v>0.254</v>
      </c>
      <c r="H45" s="9">
        <v>0.21100000000000002</v>
      </c>
      <c r="I45" s="9">
        <v>0.146</v>
      </c>
      <c r="J45" s="9">
        <v>0.122</v>
      </c>
      <c r="K45" s="9">
        <v>0.12</v>
      </c>
      <c r="L45" s="9">
        <v>0.156</v>
      </c>
      <c r="M45" s="9">
        <v>0.156</v>
      </c>
      <c r="N45" s="9">
        <v>0.204</v>
      </c>
      <c r="O45" s="9">
        <v>0.326</v>
      </c>
      <c r="P45" s="8">
        <v>19</v>
      </c>
      <c r="Q45" s="8">
        <v>11.1</v>
      </c>
      <c r="R45" s="11">
        <v>1.1</v>
      </c>
      <c r="S45" s="11">
        <v>2.6</v>
      </c>
      <c r="T45" s="12">
        <v>4</v>
      </c>
      <c r="U45" s="12">
        <f t="shared" si="0"/>
        <v>5.145525116723857</v>
      </c>
      <c r="V45" s="12">
        <v>35.29012345679013</v>
      </c>
    </row>
    <row r="46" spans="1:22" ht="19.5" customHeight="1">
      <c r="A46" s="5" t="s">
        <v>41</v>
      </c>
      <c r="B46" s="6" t="s">
        <v>117</v>
      </c>
      <c r="C46" s="7" t="s">
        <v>124</v>
      </c>
      <c r="D46" s="8">
        <v>3463.3</v>
      </c>
      <c r="E46" s="8">
        <v>1478.8</v>
      </c>
      <c r="F46" s="8">
        <v>44.4</v>
      </c>
      <c r="G46" s="9">
        <v>0.153</v>
      </c>
      <c r="H46" s="9">
        <v>0.131</v>
      </c>
      <c r="I46" s="9">
        <v>0.0301</v>
      </c>
      <c r="J46" s="9">
        <v>0.125</v>
      </c>
      <c r="K46" s="9">
        <v>0.027999999999999997</v>
      </c>
      <c r="L46" s="9">
        <v>0.0436</v>
      </c>
      <c r="M46" s="9">
        <v>0.0535</v>
      </c>
      <c r="N46" s="9">
        <v>-0.174</v>
      </c>
      <c r="O46" s="9">
        <v>0.287</v>
      </c>
      <c r="P46" s="8">
        <v>12.7</v>
      </c>
      <c r="Q46" s="11">
        <v>8.58</v>
      </c>
      <c r="R46" s="10">
        <v>0.992</v>
      </c>
      <c r="S46" s="11">
        <v>1.86</v>
      </c>
      <c r="T46" s="12">
        <v>8</v>
      </c>
      <c r="U46" s="12">
        <f t="shared" si="0"/>
        <v>2.3419664592913176</v>
      </c>
      <c r="V46" s="12">
        <v>78.00225225225226</v>
      </c>
    </row>
    <row r="47" spans="1:22" ht="19.5" customHeight="1">
      <c r="A47" s="5" t="s">
        <v>42</v>
      </c>
      <c r="B47" s="6" t="s">
        <v>118</v>
      </c>
      <c r="C47" s="7" t="s">
        <v>123</v>
      </c>
      <c r="D47" s="8">
        <v>9422.8</v>
      </c>
      <c r="E47" s="8">
        <v>10773.5</v>
      </c>
      <c r="F47" s="8">
        <v>818.7</v>
      </c>
      <c r="G47" s="9">
        <v>0.129</v>
      </c>
      <c r="H47" s="9">
        <v>0.0882</v>
      </c>
      <c r="I47" s="9">
        <v>0.076</v>
      </c>
      <c r="J47" s="9">
        <v>0.0127</v>
      </c>
      <c r="K47" s="9">
        <v>0.0866</v>
      </c>
      <c r="L47" s="9">
        <v>0.295</v>
      </c>
      <c r="M47" s="9">
        <v>0.42100000000000004</v>
      </c>
      <c r="N47" s="9">
        <v>0.82</v>
      </c>
      <c r="O47" s="9">
        <v>0.9009999999999999</v>
      </c>
      <c r="P47" s="8">
        <v>19.4</v>
      </c>
      <c r="Q47" s="11">
        <v>7.62</v>
      </c>
      <c r="R47" s="10">
        <v>0.43</v>
      </c>
      <c r="S47" s="11">
        <v>1.09</v>
      </c>
      <c r="T47" s="12">
        <v>10</v>
      </c>
      <c r="U47" s="12">
        <f t="shared" si="0"/>
        <v>0.8746275583607926</v>
      </c>
      <c r="V47" s="12">
        <v>11.509466226945156</v>
      </c>
    </row>
    <row r="48" spans="1:22" ht="19.5" customHeight="1">
      <c r="A48" s="5" t="s">
        <v>43</v>
      </c>
      <c r="B48" s="6" t="s">
        <v>101</v>
      </c>
      <c r="C48" s="14" t="s">
        <v>126</v>
      </c>
      <c r="D48" s="8">
        <v>54692.8</v>
      </c>
      <c r="E48" s="8">
        <v>3724.2</v>
      </c>
      <c r="F48" s="8">
        <v>1127.9</v>
      </c>
      <c r="G48" s="9">
        <v>0.366</v>
      </c>
      <c r="H48" s="9">
        <v>0.33399999999999996</v>
      </c>
      <c r="I48" s="9">
        <v>0.303</v>
      </c>
      <c r="J48" s="9">
        <v>0.193</v>
      </c>
      <c r="K48" s="9">
        <v>0.107</v>
      </c>
      <c r="L48" s="9">
        <v>0.0821</v>
      </c>
      <c r="M48" s="9">
        <v>0.0786</v>
      </c>
      <c r="N48" s="9">
        <v>0.109</v>
      </c>
      <c r="O48" s="9" t="s">
        <v>0</v>
      </c>
      <c r="P48" s="8">
        <v>19.6</v>
      </c>
      <c r="Q48" s="8">
        <v>13.6</v>
      </c>
      <c r="R48" s="11">
        <v>4.63</v>
      </c>
      <c r="S48" s="11">
        <v>5.28</v>
      </c>
      <c r="T48" s="12">
        <v>4</v>
      </c>
      <c r="U48" s="12">
        <f t="shared" si="0"/>
        <v>14.685784866548522</v>
      </c>
      <c r="V48" s="12">
        <v>48.49082365457931</v>
      </c>
    </row>
    <row r="49" spans="1:22" ht="19.5" customHeight="1">
      <c r="A49" s="5" t="s">
        <v>44</v>
      </c>
      <c r="B49" s="6" t="s">
        <v>101</v>
      </c>
      <c r="C49" s="7" t="s">
        <v>124</v>
      </c>
      <c r="D49" s="8">
        <v>2318.5</v>
      </c>
      <c r="E49" s="8">
        <v>1092.6</v>
      </c>
      <c r="F49" s="8">
        <v>88</v>
      </c>
      <c r="G49" s="9">
        <v>0.129</v>
      </c>
      <c r="H49" s="9">
        <v>0.0969</v>
      </c>
      <c r="I49" s="9">
        <v>0.0805</v>
      </c>
      <c r="J49" s="9">
        <v>0.026099999999999998</v>
      </c>
      <c r="K49" s="9">
        <v>0.175</v>
      </c>
      <c r="L49" s="9">
        <v>0.252</v>
      </c>
      <c r="M49" s="9">
        <v>0.251</v>
      </c>
      <c r="N49" s="9">
        <v>0.261</v>
      </c>
      <c r="O49" s="9" t="s">
        <v>0</v>
      </c>
      <c r="P49" s="8">
        <v>17.5</v>
      </c>
      <c r="Q49" s="8">
        <v>13.2</v>
      </c>
      <c r="R49" s="11">
        <v>1.52</v>
      </c>
      <c r="S49" s="11">
        <v>2.41</v>
      </c>
      <c r="T49" s="12">
        <v>6</v>
      </c>
      <c r="U49" s="12">
        <f t="shared" si="0"/>
        <v>2.1220025626944903</v>
      </c>
      <c r="V49" s="12">
        <v>26.34659090909091</v>
      </c>
    </row>
    <row r="50" spans="1:22" ht="19.5" customHeight="1">
      <c r="A50" s="5" t="s">
        <v>45</v>
      </c>
      <c r="B50" s="6" t="s">
        <v>103</v>
      </c>
      <c r="C50" s="14" t="s">
        <v>120</v>
      </c>
      <c r="D50" s="8">
        <v>20754.2</v>
      </c>
      <c r="E50" s="8">
        <v>3512.8</v>
      </c>
      <c r="F50" s="8">
        <v>1179.9</v>
      </c>
      <c r="G50" s="9">
        <v>0.434</v>
      </c>
      <c r="H50" s="9">
        <v>0.40299999999999997</v>
      </c>
      <c r="I50" s="9">
        <v>0.336</v>
      </c>
      <c r="J50" s="9">
        <v>0.315</v>
      </c>
      <c r="K50" s="9">
        <v>0.09970000000000001</v>
      </c>
      <c r="L50" s="9">
        <v>0.0902</v>
      </c>
      <c r="M50" s="9">
        <v>0.0858</v>
      </c>
      <c r="N50" s="9">
        <v>0.102</v>
      </c>
      <c r="O50" s="9">
        <v>0</v>
      </c>
      <c r="P50" s="8">
        <v>25.7</v>
      </c>
      <c r="Q50" s="8">
        <v>19.3</v>
      </c>
      <c r="R50" s="11">
        <v>1.4</v>
      </c>
      <c r="S50" s="11">
        <v>2.3</v>
      </c>
      <c r="T50" s="12">
        <v>7</v>
      </c>
      <c r="U50" s="12">
        <f t="shared" si="0"/>
        <v>5.908164427237531</v>
      </c>
      <c r="V50" s="12">
        <v>17.589795745402153</v>
      </c>
    </row>
    <row r="51" spans="1:22" ht="19.5" customHeight="1">
      <c r="A51" s="5" t="s">
        <v>46</v>
      </c>
      <c r="B51" s="6" t="s">
        <v>106</v>
      </c>
      <c r="C51" s="7" t="s">
        <v>125</v>
      </c>
      <c r="D51" s="8">
        <v>59328.3</v>
      </c>
      <c r="E51" s="8">
        <v>15646</v>
      </c>
      <c r="F51" s="8">
        <v>4253.4</v>
      </c>
      <c r="G51" s="9">
        <v>0.325</v>
      </c>
      <c r="H51" s="9">
        <v>0.289</v>
      </c>
      <c r="I51" s="9">
        <v>0.272</v>
      </c>
      <c r="J51" s="9">
        <v>0.281</v>
      </c>
      <c r="K51" s="9">
        <v>0.0719</v>
      </c>
      <c r="L51" s="9">
        <v>0.163</v>
      </c>
      <c r="M51" s="9">
        <v>0.17600000000000002</v>
      </c>
      <c r="N51" s="9">
        <v>1.371</v>
      </c>
      <c r="O51" s="9">
        <v>0.39</v>
      </c>
      <c r="P51" s="8">
        <v>23.4</v>
      </c>
      <c r="Q51" s="8">
        <v>15.5</v>
      </c>
      <c r="R51" s="10">
        <v>0.494</v>
      </c>
      <c r="S51" s="11">
        <v>1.02</v>
      </c>
      <c r="T51" s="12">
        <v>5</v>
      </c>
      <c r="U51" s="12">
        <f t="shared" si="0"/>
        <v>3.7919148664195323</v>
      </c>
      <c r="V51" s="12">
        <v>13.9484412470024</v>
      </c>
    </row>
    <row r="52" spans="1:22" ht="19.5" customHeight="1">
      <c r="A52" s="5" t="s">
        <v>47</v>
      </c>
      <c r="B52" s="6" t="s">
        <v>101</v>
      </c>
      <c r="C52" s="7" t="s">
        <v>120</v>
      </c>
      <c r="D52" s="8">
        <v>35616.8</v>
      </c>
      <c r="E52" s="8">
        <v>7442</v>
      </c>
      <c r="F52" s="8">
        <v>586</v>
      </c>
      <c r="G52" s="9">
        <v>0.29100000000000004</v>
      </c>
      <c r="H52" s="9">
        <v>0.22899999999999998</v>
      </c>
      <c r="I52" s="9">
        <v>0.0787</v>
      </c>
      <c r="J52" s="9">
        <v>0.36200000000000004</v>
      </c>
      <c r="K52" s="9" t="s">
        <v>0</v>
      </c>
      <c r="L52" s="9" t="s">
        <v>0</v>
      </c>
      <c r="M52" s="9" t="s">
        <v>0</v>
      </c>
      <c r="N52" s="9" t="s">
        <v>0</v>
      </c>
      <c r="O52" s="9">
        <v>0.71</v>
      </c>
      <c r="P52" s="11">
        <v>3.9</v>
      </c>
      <c r="Q52" s="11">
        <v>4.14</v>
      </c>
      <c r="R52" s="10">
        <v>0.229</v>
      </c>
      <c r="S52" s="10">
        <v>0.379</v>
      </c>
      <c r="T52" s="12">
        <v>10</v>
      </c>
      <c r="U52" s="12">
        <f t="shared" si="0"/>
        <v>4.785917764041924</v>
      </c>
      <c r="V52" s="12">
        <v>60.77952218430035</v>
      </c>
    </row>
    <row r="53" spans="1:22" ht="19.5" customHeight="1">
      <c r="A53" s="5" t="s">
        <v>48</v>
      </c>
      <c r="B53" s="6" t="s">
        <v>102</v>
      </c>
      <c r="C53" s="7" t="s">
        <v>120</v>
      </c>
      <c r="D53" s="8">
        <v>10341.9</v>
      </c>
      <c r="E53" s="8">
        <v>4054.4</v>
      </c>
      <c r="F53" s="8">
        <v>224.5</v>
      </c>
      <c r="G53" s="9">
        <v>0.115</v>
      </c>
      <c r="H53" s="9">
        <v>0.0848</v>
      </c>
      <c r="I53" s="9">
        <v>0.0554</v>
      </c>
      <c r="J53" s="9">
        <v>0.0484</v>
      </c>
      <c r="K53" s="9">
        <v>0.0748</v>
      </c>
      <c r="L53" s="9">
        <v>0.09210000000000002</v>
      </c>
      <c r="M53" s="9">
        <v>0.13</v>
      </c>
      <c r="N53" s="9">
        <v>0.16699999999999998</v>
      </c>
      <c r="O53" s="9">
        <v>0.0662</v>
      </c>
      <c r="P53" s="11">
        <v>9.71</v>
      </c>
      <c r="Q53" s="11">
        <v>8.14</v>
      </c>
      <c r="R53" s="11">
        <v>1.44</v>
      </c>
      <c r="S53" s="11">
        <v>2.58</v>
      </c>
      <c r="T53" s="12">
        <v>7</v>
      </c>
      <c r="U53" s="12">
        <f t="shared" si="0"/>
        <v>2.5507843330702444</v>
      </c>
      <c r="V53" s="12">
        <v>46.066369710467704</v>
      </c>
    </row>
    <row r="54" spans="1:22" ht="19.5" customHeight="1">
      <c r="A54" s="5" t="s">
        <v>49</v>
      </c>
      <c r="B54" s="6" t="s">
        <v>102</v>
      </c>
      <c r="C54" s="7" t="s">
        <v>124</v>
      </c>
      <c r="D54" s="8">
        <v>1730.2</v>
      </c>
      <c r="E54" s="8">
        <v>2872.5</v>
      </c>
      <c r="F54" s="8">
        <v>129.7</v>
      </c>
      <c r="G54" s="9">
        <v>0.0783</v>
      </c>
      <c r="H54" s="9">
        <v>0.0581</v>
      </c>
      <c r="I54" s="9">
        <v>0.0452</v>
      </c>
      <c r="J54" s="9">
        <v>0.0433</v>
      </c>
      <c r="K54" s="9">
        <v>0.0181</v>
      </c>
      <c r="L54" s="9">
        <v>0.127</v>
      </c>
      <c r="M54" s="9">
        <v>0.233</v>
      </c>
      <c r="N54" s="9">
        <v>0.243</v>
      </c>
      <c r="O54" s="9">
        <v>0.0665</v>
      </c>
      <c r="P54" s="11">
        <v>6.92</v>
      </c>
      <c r="Q54" s="11">
        <v>5.19</v>
      </c>
      <c r="R54" s="11">
        <v>1.99</v>
      </c>
      <c r="S54" s="11">
        <v>2.5</v>
      </c>
      <c r="T54" s="12">
        <v>10</v>
      </c>
      <c r="U54" s="12">
        <f t="shared" si="0"/>
        <v>0.6023324630113142</v>
      </c>
      <c r="V54" s="12">
        <v>13.340015420200464</v>
      </c>
    </row>
    <row r="55" spans="1:22" ht="19.5" customHeight="1">
      <c r="A55" s="5" t="s">
        <v>121</v>
      </c>
      <c r="B55" s="6" t="s">
        <v>102</v>
      </c>
      <c r="C55" s="7" t="s">
        <v>120</v>
      </c>
      <c r="D55" s="8">
        <v>8974.4</v>
      </c>
      <c r="E55" s="8">
        <v>2856.7</v>
      </c>
      <c r="F55" s="8">
        <v>288.2</v>
      </c>
      <c r="G55" s="9">
        <v>0.185</v>
      </c>
      <c r="H55" s="9">
        <v>0.16</v>
      </c>
      <c r="I55" s="9">
        <v>0.10099999999999999</v>
      </c>
      <c r="J55" s="9">
        <v>0.0675</v>
      </c>
      <c r="K55" s="9">
        <v>0.122</v>
      </c>
      <c r="L55" s="9">
        <v>0.278</v>
      </c>
      <c r="M55" s="9">
        <v>0.325</v>
      </c>
      <c r="N55" s="9">
        <v>0.354</v>
      </c>
      <c r="O55" s="9">
        <v>0.0066</v>
      </c>
      <c r="P55" s="8">
        <v>17.8</v>
      </c>
      <c r="Q55" s="8">
        <v>16</v>
      </c>
      <c r="R55" s="11">
        <v>2.12</v>
      </c>
      <c r="S55" s="11">
        <v>3.08</v>
      </c>
      <c r="T55" s="12">
        <v>6</v>
      </c>
      <c r="U55" s="12">
        <f t="shared" si="0"/>
        <v>3.141526936675185</v>
      </c>
      <c r="V55" s="12">
        <v>31.13948646773074</v>
      </c>
    </row>
    <row r="56" spans="1:22" ht="19.5" customHeight="1">
      <c r="A56" s="5" t="s">
        <v>50</v>
      </c>
      <c r="B56" s="6" t="s">
        <v>103</v>
      </c>
      <c r="C56" s="14" t="s">
        <v>120</v>
      </c>
      <c r="D56" s="12" t="s">
        <v>0</v>
      </c>
      <c r="E56" s="12" t="s">
        <v>0</v>
      </c>
      <c r="F56" s="12" t="s">
        <v>0</v>
      </c>
      <c r="G56" s="9" t="s">
        <v>0</v>
      </c>
      <c r="H56" s="9" t="s">
        <v>0</v>
      </c>
      <c r="I56" s="9" t="s">
        <v>0</v>
      </c>
      <c r="J56" s="9" t="s">
        <v>0</v>
      </c>
      <c r="K56" s="9" t="s">
        <v>0</v>
      </c>
      <c r="L56" s="9" t="s">
        <v>0</v>
      </c>
      <c r="M56" s="9" t="s">
        <v>0</v>
      </c>
      <c r="N56" s="9" t="s">
        <v>0</v>
      </c>
      <c r="O56" s="9" t="s">
        <v>0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2" t="e">
        <f t="shared" si="0"/>
        <v>#VALUE!</v>
      </c>
      <c r="V56" s="12" t="e">
        <v>#VALUE!</v>
      </c>
    </row>
    <row r="57" spans="1:22" ht="19.5" customHeight="1">
      <c r="A57" s="5" t="s">
        <v>51</v>
      </c>
      <c r="B57" s="6" t="s">
        <v>112</v>
      </c>
      <c r="C57" s="7" t="s">
        <v>129</v>
      </c>
      <c r="D57" s="8">
        <v>7840.6</v>
      </c>
      <c r="E57" s="8">
        <v>2176.7</v>
      </c>
      <c r="F57" s="8">
        <v>263.5</v>
      </c>
      <c r="G57" s="9">
        <v>0.201</v>
      </c>
      <c r="H57" s="9">
        <v>0.17</v>
      </c>
      <c r="I57" s="9">
        <v>0.121</v>
      </c>
      <c r="J57" s="9">
        <v>0.039599999999999996</v>
      </c>
      <c r="K57" s="9">
        <v>0.14</v>
      </c>
      <c r="L57" s="9">
        <v>0.168</v>
      </c>
      <c r="M57" s="9">
        <v>0.17</v>
      </c>
      <c r="N57" s="9">
        <v>0.20199999999999999</v>
      </c>
      <c r="O57" s="9">
        <v>0.486</v>
      </c>
      <c r="P57" s="8">
        <v>28.4</v>
      </c>
      <c r="Q57" s="8">
        <v>16.3</v>
      </c>
      <c r="R57" s="11">
        <v>1.1</v>
      </c>
      <c r="S57" s="11">
        <v>1.37</v>
      </c>
      <c r="T57" s="12">
        <v>4</v>
      </c>
      <c r="U57" s="12">
        <f t="shared" si="0"/>
        <v>3.6020581614370384</v>
      </c>
      <c r="V57" s="12">
        <v>29.755597722960154</v>
      </c>
    </row>
    <row r="58" spans="1:22" ht="19.5" customHeight="1">
      <c r="A58" s="5" t="s">
        <v>52</v>
      </c>
      <c r="B58" s="6" t="s">
        <v>108</v>
      </c>
      <c r="C58" s="7" t="s">
        <v>127</v>
      </c>
      <c r="D58" s="8">
        <v>17975.6</v>
      </c>
      <c r="E58" s="8">
        <v>3749.6</v>
      </c>
      <c r="F58" s="8">
        <v>611.8</v>
      </c>
      <c r="G58" s="9">
        <v>0.597</v>
      </c>
      <c r="H58" s="9">
        <v>0.542</v>
      </c>
      <c r="I58" s="9">
        <v>0.163</v>
      </c>
      <c r="J58" s="9">
        <v>0.369</v>
      </c>
      <c r="K58" s="9" t="s">
        <v>0</v>
      </c>
      <c r="L58" s="9" t="s">
        <v>0</v>
      </c>
      <c r="M58" s="9" t="s">
        <v>0</v>
      </c>
      <c r="N58" s="9" t="s">
        <v>0</v>
      </c>
      <c r="O58" s="9">
        <v>0.608</v>
      </c>
      <c r="P58" s="8">
        <v>14.8</v>
      </c>
      <c r="Q58" s="8">
        <v>17.1</v>
      </c>
      <c r="R58" s="10">
        <v>0.003</v>
      </c>
      <c r="S58" s="11">
        <v>1</v>
      </c>
      <c r="T58" s="12">
        <v>7</v>
      </c>
      <c r="U58" s="12">
        <f t="shared" si="0"/>
        <v>4.794004693834009</v>
      </c>
      <c r="V58" s="12">
        <v>29.381497221314156</v>
      </c>
    </row>
    <row r="59" spans="1:22" ht="19.5" customHeight="1">
      <c r="A59" s="5" t="s">
        <v>53</v>
      </c>
      <c r="B59" s="6" t="s">
        <v>107</v>
      </c>
      <c r="C59" s="7" t="s">
        <v>123</v>
      </c>
      <c r="D59" s="8">
        <v>19217.9</v>
      </c>
      <c r="E59" s="8">
        <v>5632.3</v>
      </c>
      <c r="F59" s="8">
        <v>568.1</v>
      </c>
      <c r="G59" s="9">
        <v>0.27</v>
      </c>
      <c r="H59" s="9">
        <v>0.184</v>
      </c>
      <c r="I59" s="9">
        <v>0.10099999999999999</v>
      </c>
      <c r="J59" s="9">
        <v>0.0172</v>
      </c>
      <c r="K59" s="9">
        <v>0.0911</v>
      </c>
      <c r="L59" s="9">
        <v>0.165</v>
      </c>
      <c r="M59" s="9">
        <v>0.201</v>
      </c>
      <c r="N59" s="9">
        <v>0.451</v>
      </c>
      <c r="O59" s="9">
        <v>0.655</v>
      </c>
      <c r="P59" s="8">
        <v>10.6</v>
      </c>
      <c r="Q59" s="11">
        <v>6.1</v>
      </c>
      <c r="R59" s="10">
        <v>0.526</v>
      </c>
      <c r="S59" s="11">
        <v>1.48</v>
      </c>
      <c r="T59" s="12">
        <v>9</v>
      </c>
      <c r="U59" s="12">
        <f t="shared" si="0"/>
        <v>3.4120874243204375</v>
      </c>
      <c r="V59" s="12">
        <v>33.828375286041194</v>
      </c>
    </row>
    <row r="60" spans="1:22" ht="19.5" customHeight="1">
      <c r="A60" s="5" t="s">
        <v>54</v>
      </c>
      <c r="B60" s="6" t="s">
        <v>101</v>
      </c>
      <c r="C60" s="7" t="s">
        <v>125</v>
      </c>
      <c r="D60" s="8">
        <v>16101.6</v>
      </c>
      <c r="E60" s="8">
        <v>2649.2</v>
      </c>
      <c r="F60" s="8">
        <v>258.7</v>
      </c>
      <c r="G60" s="9">
        <v>0.22699999999999998</v>
      </c>
      <c r="H60" s="9">
        <v>0.187</v>
      </c>
      <c r="I60" s="9">
        <v>0.09759999999999999</v>
      </c>
      <c r="J60" s="9">
        <v>0.11599999999999999</v>
      </c>
      <c r="K60" s="9">
        <v>0.141</v>
      </c>
      <c r="L60" s="9">
        <v>0.0741</v>
      </c>
      <c r="M60" s="9">
        <v>0.056299999999999996</v>
      </c>
      <c r="N60" s="9">
        <v>-0.00895</v>
      </c>
      <c r="O60" s="9" t="s">
        <v>0</v>
      </c>
      <c r="P60" s="8">
        <v>17.5</v>
      </c>
      <c r="Q60" s="8">
        <v>21</v>
      </c>
      <c r="R60" s="11">
        <v>3.45</v>
      </c>
      <c r="S60" s="11">
        <v>4.91</v>
      </c>
      <c r="T60" s="12">
        <v>3</v>
      </c>
      <c r="U60" s="12">
        <f t="shared" si="0"/>
        <v>6.077910312547185</v>
      </c>
      <c r="V60" s="12">
        <v>62.24043293390027</v>
      </c>
    </row>
    <row r="61" spans="1:22" ht="19.5" customHeight="1">
      <c r="A61" s="5" t="s">
        <v>55</v>
      </c>
      <c r="B61" s="6" t="s">
        <v>106</v>
      </c>
      <c r="C61" s="7" t="s">
        <v>125</v>
      </c>
      <c r="D61" s="8">
        <v>148474.2</v>
      </c>
      <c r="E61" s="8">
        <v>53613.5</v>
      </c>
      <c r="F61" s="8">
        <v>7275</v>
      </c>
      <c r="G61" s="9">
        <v>0.25</v>
      </c>
      <c r="H61" s="9">
        <v>0.213</v>
      </c>
      <c r="I61" s="9">
        <v>0.136</v>
      </c>
      <c r="J61" s="9">
        <v>0.11</v>
      </c>
      <c r="K61" s="9">
        <v>0.1</v>
      </c>
      <c r="L61" s="9">
        <v>0.107</v>
      </c>
      <c r="M61" s="9">
        <v>0.106</v>
      </c>
      <c r="N61" s="9">
        <v>0.131</v>
      </c>
      <c r="O61" s="9">
        <v>0.325</v>
      </c>
      <c r="P61" s="8">
        <v>21.7</v>
      </c>
      <c r="Q61" s="8">
        <v>14.3</v>
      </c>
      <c r="R61" s="10">
        <v>0.612</v>
      </c>
      <c r="S61" s="11">
        <v>1.4</v>
      </c>
      <c r="T61" s="12">
        <v>7</v>
      </c>
      <c r="U61" s="12">
        <f t="shared" si="0"/>
        <v>2.7693435422048553</v>
      </c>
      <c r="V61" s="12">
        <v>20.40882474226804</v>
      </c>
    </row>
    <row r="62" spans="1:22" ht="19.5" customHeight="1">
      <c r="A62" s="5" t="s">
        <v>56</v>
      </c>
      <c r="B62" s="6" t="s">
        <v>112</v>
      </c>
      <c r="C62" s="7" t="s">
        <v>129</v>
      </c>
      <c r="D62" s="8">
        <v>8843.6</v>
      </c>
      <c r="E62" s="8">
        <v>4027.2</v>
      </c>
      <c r="F62" s="8">
        <v>154.3</v>
      </c>
      <c r="G62" s="9">
        <v>0.07400000000000001</v>
      </c>
      <c r="H62" s="9">
        <v>0.0675</v>
      </c>
      <c r="I62" s="9">
        <v>0.0383</v>
      </c>
      <c r="J62" s="9">
        <v>0.0134</v>
      </c>
      <c r="K62" s="9">
        <v>0.14</v>
      </c>
      <c r="L62" s="9">
        <v>0.305</v>
      </c>
      <c r="M62" s="9">
        <v>0.35100000000000003</v>
      </c>
      <c r="N62" s="9">
        <v>0.39299999999999996</v>
      </c>
      <c r="O62" s="9">
        <v>0.198</v>
      </c>
      <c r="P62" s="8">
        <v>27.3</v>
      </c>
      <c r="Q62" s="8">
        <v>23.1</v>
      </c>
      <c r="R62" s="10">
        <v>0.659</v>
      </c>
      <c r="S62" s="11">
        <v>1.19</v>
      </c>
      <c r="T62" s="12">
        <v>2</v>
      </c>
      <c r="U62" s="12">
        <f t="shared" si="0"/>
        <v>2.195967421533572</v>
      </c>
      <c r="V62" s="12">
        <v>57.31432274789371</v>
      </c>
    </row>
    <row r="63" spans="1:22" ht="19.5" customHeight="1">
      <c r="A63" s="5" t="s">
        <v>57</v>
      </c>
      <c r="B63" s="6" t="s">
        <v>101</v>
      </c>
      <c r="C63" s="7" t="s">
        <v>127</v>
      </c>
      <c r="D63" s="8">
        <v>7943.7</v>
      </c>
      <c r="E63" s="8">
        <v>435.6</v>
      </c>
      <c r="F63" s="8">
        <v>172.9</v>
      </c>
      <c r="G63" s="9">
        <v>0.535</v>
      </c>
      <c r="H63" s="9">
        <v>0.488</v>
      </c>
      <c r="I63" s="9">
        <v>0.397</v>
      </c>
      <c r="J63" s="9">
        <v>0.311</v>
      </c>
      <c r="K63" s="9">
        <v>0.128</v>
      </c>
      <c r="L63" s="9">
        <v>0.139</v>
      </c>
      <c r="M63" s="9">
        <v>0.14400000000000002</v>
      </c>
      <c r="N63" s="9">
        <v>0.179</v>
      </c>
      <c r="O63" s="9" t="s">
        <v>0</v>
      </c>
      <c r="P63" s="8">
        <v>30.8</v>
      </c>
      <c r="Q63" s="8">
        <v>23.7</v>
      </c>
      <c r="R63" s="11">
        <v>4.63</v>
      </c>
      <c r="S63" s="11">
        <v>4.94</v>
      </c>
      <c r="T63" s="12">
        <v>2</v>
      </c>
      <c r="U63" s="12">
        <f t="shared" si="0"/>
        <v>18.236225895316803</v>
      </c>
      <c r="V63" s="12">
        <v>45.9438982070561</v>
      </c>
    </row>
    <row r="64" spans="1:22" ht="19.5" customHeight="1">
      <c r="A64" s="5" t="s">
        <v>58</v>
      </c>
      <c r="B64" s="6" t="s">
        <v>101</v>
      </c>
      <c r="C64" s="14" t="s">
        <v>126</v>
      </c>
      <c r="D64" s="8">
        <v>5690.2</v>
      </c>
      <c r="E64" s="8">
        <v>858.3</v>
      </c>
      <c r="F64" s="8">
        <v>193.5</v>
      </c>
      <c r="G64" s="9">
        <v>0.265</v>
      </c>
      <c r="H64" s="9">
        <v>0.243</v>
      </c>
      <c r="I64" s="9">
        <v>0.226</v>
      </c>
      <c r="J64" s="9">
        <v>0.217</v>
      </c>
      <c r="K64" s="9">
        <v>0.0967</v>
      </c>
      <c r="L64" s="9">
        <v>0.18100000000000002</v>
      </c>
      <c r="M64" s="9">
        <v>0.18899999999999997</v>
      </c>
      <c r="N64" s="9">
        <v>0.271</v>
      </c>
      <c r="O64" s="9" t="s">
        <v>0</v>
      </c>
      <c r="P64" s="8">
        <v>22.9</v>
      </c>
      <c r="Q64" s="8">
        <v>15.4</v>
      </c>
      <c r="R64" s="11">
        <v>4.56</v>
      </c>
      <c r="S64" s="11">
        <v>5.32</v>
      </c>
      <c r="T64" s="12">
        <v>5</v>
      </c>
      <c r="U64" s="12">
        <f t="shared" si="0"/>
        <v>6.629616684143073</v>
      </c>
      <c r="V64" s="12">
        <v>29.40671834625323</v>
      </c>
    </row>
    <row r="65" spans="1:22" ht="19.5" customHeight="1">
      <c r="A65" s="5" t="s">
        <v>59</v>
      </c>
      <c r="B65" s="6" t="s">
        <v>101</v>
      </c>
      <c r="C65" s="7" t="s">
        <v>130</v>
      </c>
      <c r="D65" s="8">
        <v>2288.9</v>
      </c>
      <c r="E65" s="8">
        <v>493.2</v>
      </c>
      <c r="F65" s="8">
        <v>40.9</v>
      </c>
      <c r="G65" s="9">
        <v>0.19699999999999998</v>
      </c>
      <c r="H65" s="9">
        <v>0.111</v>
      </c>
      <c r="I65" s="9">
        <v>0.08289999999999999</v>
      </c>
      <c r="J65" s="9">
        <v>0.0341</v>
      </c>
      <c r="K65" s="9">
        <v>0.205</v>
      </c>
      <c r="L65" s="9">
        <v>1.3559999999999999</v>
      </c>
      <c r="M65" s="9" t="s">
        <v>0</v>
      </c>
      <c r="N65" s="9" t="s">
        <v>0</v>
      </c>
      <c r="O65" s="9">
        <v>0.253</v>
      </c>
      <c r="P65" s="11">
        <v>5.46</v>
      </c>
      <c r="Q65" s="11">
        <v>4.04</v>
      </c>
      <c r="R65" s="11">
        <v>2.93</v>
      </c>
      <c r="S65" s="11">
        <v>4.63</v>
      </c>
      <c r="T65" s="12">
        <v>9</v>
      </c>
      <c r="U65" s="12">
        <f t="shared" si="0"/>
        <v>4.640916463909165</v>
      </c>
      <c r="V65" s="12">
        <v>55.96332518337409</v>
      </c>
    </row>
    <row r="66" spans="1:22" ht="19.5" customHeight="1">
      <c r="A66" s="5" t="s">
        <v>60</v>
      </c>
      <c r="B66" s="6" t="s">
        <v>103</v>
      </c>
      <c r="C66" s="7" t="s">
        <v>124</v>
      </c>
      <c r="D66" s="8">
        <v>35515.8</v>
      </c>
      <c r="E66" s="8">
        <v>37754.7</v>
      </c>
      <c r="F66" s="8">
        <v>2941.5</v>
      </c>
      <c r="G66" s="9">
        <v>0.102</v>
      </c>
      <c r="H66" s="9">
        <v>0.0837</v>
      </c>
      <c r="I66" s="9">
        <v>0.0779</v>
      </c>
      <c r="J66" s="9">
        <v>0.06480000000000001</v>
      </c>
      <c r="K66" s="9">
        <v>0.165</v>
      </c>
      <c r="L66" s="9">
        <v>0.2</v>
      </c>
      <c r="M66" s="9">
        <v>0.213</v>
      </c>
      <c r="N66" s="9">
        <v>0.306</v>
      </c>
      <c r="O66" s="9">
        <v>0.433</v>
      </c>
      <c r="P66" s="8">
        <v>24.7</v>
      </c>
      <c r="Q66" s="8">
        <v>10.6</v>
      </c>
      <c r="R66" s="11">
        <v>1.04</v>
      </c>
      <c r="S66" s="11">
        <v>1.4</v>
      </c>
      <c r="T66" s="12">
        <v>9</v>
      </c>
      <c r="U66" s="12">
        <f t="shared" si="0"/>
        <v>0.9406987739274847</v>
      </c>
      <c r="V66" s="12">
        <v>12.074043855175931</v>
      </c>
    </row>
    <row r="67" spans="1:22" ht="19.5" customHeight="1">
      <c r="A67" s="5" t="s">
        <v>61</v>
      </c>
      <c r="B67" s="6" t="s">
        <v>119</v>
      </c>
      <c r="C67" s="15" t="s">
        <v>120</v>
      </c>
      <c r="D67" s="8">
        <v>10878.5</v>
      </c>
      <c r="E67" s="8">
        <v>4364.4</v>
      </c>
      <c r="F67" s="8">
        <v>648.7</v>
      </c>
      <c r="G67" s="9">
        <v>0.303</v>
      </c>
      <c r="H67" s="9">
        <v>0.263</v>
      </c>
      <c r="I67" s="9">
        <v>0.149</v>
      </c>
      <c r="J67" s="9">
        <v>0.024</v>
      </c>
      <c r="K67" s="9">
        <v>0.145</v>
      </c>
      <c r="L67" s="9">
        <v>0.153</v>
      </c>
      <c r="M67" s="9">
        <v>0.154</v>
      </c>
      <c r="N67" s="9">
        <v>0.175</v>
      </c>
      <c r="O67" s="9">
        <v>0.41700000000000004</v>
      </c>
      <c r="P67" s="8">
        <v>21.8</v>
      </c>
      <c r="Q67" s="8">
        <v>17</v>
      </c>
      <c r="R67" s="10">
        <v>0.999</v>
      </c>
      <c r="S67" s="11">
        <v>3.7</v>
      </c>
      <c r="T67" s="12">
        <v>7</v>
      </c>
      <c r="U67" s="12">
        <f t="shared" si="0"/>
        <v>2.4925533864906977</v>
      </c>
      <c r="V67" s="12">
        <v>16.769693232619083</v>
      </c>
    </row>
    <row r="68" spans="1:22" ht="19.5" customHeight="1">
      <c r="A68" s="5" t="s">
        <v>62</v>
      </c>
      <c r="B68" s="6" t="s">
        <v>101</v>
      </c>
      <c r="C68" s="7" t="s">
        <v>127</v>
      </c>
      <c r="D68" s="8">
        <v>12978.7</v>
      </c>
      <c r="E68" s="8">
        <v>1434</v>
      </c>
      <c r="F68" s="8">
        <v>507.9</v>
      </c>
      <c r="G68" s="9">
        <v>0.532</v>
      </c>
      <c r="H68" s="9">
        <v>0.485</v>
      </c>
      <c r="I68" s="9">
        <v>0.354</v>
      </c>
      <c r="J68" s="9">
        <v>0.385</v>
      </c>
      <c r="K68" s="9">
        <v>0.0944</v>
      </c>
      <c r="L68" s="9">
        <v>0.126</v>
      </c>
      <c r="M68" s="9">
        <v>0.153</v>
      </c>
      <c r="N68" s="9">
        <v>0.179</v>
      </c>
      <c r="O68" s="9" t="s">
        <v>1</v>
      </c>
      <c r="P68" s="8">
        <v>433.1</v>
      </c>
      <c r="Q68" s="8">
        <v>17.8</v>
      </c>
      <c r="R68" s="11">
        <v>1.7</v>
      </c>
      <c r="S68" s="11">
        <v>1.77</v>
      </c>
      <c r="T68" s="12">
        <v>1</v>
      </c>
      <c r="U68" s="12">
        <f t="shared" si="0"/>
        <v>9.050697350069736</v>
      </c>
      <c r="V68" s="12">
        <v>25.553652293758617</v>
      </c>
    </row>
    <row r="69" spans="1:22" ht="19.5" customHeight="1">
      <c r="A69" s="5" t="s">
        <v>63</v>
      </c>
      <c r="B69" s="6" t="s">
        <v>105</v>
      </c>
      <c r="C69" s="7" t="s">
        <v>130</v>
      </c>
      <c r="D69" s="8">
        <v>9364.4</v>
      </c>
      <c r="E69" s="8">
        <v>5229.1</v>
      </c>
      <c r="F69" s="8">
        <v>511.8</v>
      </c>
      <c r="G69" s="9">
        <v>0.161</v>
      </c>
      <c r="H69" s="9">
        <v>0.134</v>
      </c>
      <c r="I69" s="9">
        <v>0.09789999999999999</v>
      </c>
      <c r="J69" s="9">
        <v>0.024</v>
      </c>
      <c r="K69" s="9">
        <v>0.050300000000000004</v>
      </c>
      <c r="L69" s="9">
        <v>0.102</v>
      </c>
      <c r="M69" s="9">
        <v>0.11699999999999999</v>
      </c>
      <c r="N69" s="9">
        <v>0.21899999999999997</v>
      </c>
      <c r="O69" s="9">
        <v>0.49700000000000005</v>
      </c>
      <c r="P69" s="8">
        <v>22.7</v>
      </c>
      <c r="Q69" s="8">
        <v>12.5</v>
      </c>
      <c r="R69" s="10">
        <v>0.755</v>
      </c>
      <c r="S69" s="11">
        <v>1.12</v>
      </c>
      <c r="T69" s="12">
        <v>7</v>
      </c>
      <c r="U69" s="12">
        <f t="shared" si="0"/>
        <v>1.790824424853225</v>
      </c>
      <c r="V69" s="12">
        <v>18.296991012114106</v>
      </c>
    </row>
    <row r="70" spans="1:22" ht="19.5" customHeight="1">
      <c r="A70" s="5" t="s">
        <v>64</v>
      </c>
      <c r="B70" s="6" t="s">
        <v>111</v>
      </c>
      <c r="C70" s="7" t="s">
        <v>122</v>
      </c>
      <c r="D70" s="8">
        <v>30910.8</v>
      </c>
      <c r="E70" s="8">
        <v>9764.4</v>
      </c>
      <c r="F70" s="8">
        <v>894.5</v>
      </c>
      <c r="G70" s="9">
        <v>0.149</v>
      </c>
      <c r="H70" s="9">
        <v>0.11800000000000001</v>
      </c>
      <c r="I70" s="9">
        <v>0.0916</v>
      </c>
      <c r="J70" s="9">
        <v>0.105</v>
      </c>
      <c r="K70" s="9">
        <v>0.488</v>
      </c>
      <c r="L70" s="9">
        <v>0.172</v>
      </c>
      <c r="M70" s="9">
        <v>0.126</v>
      </c>
      <c r="N70" s="9">
        <v>0.0672</v>
      </c>
      <c r="O70" s="9">
        <v>0.266</v>
      </c>
      <c r="P70" s="8">
        <v>13.2</v>
      </c>
      <c r="Q70" s="11">
        <v>8.31</v>
      </c>
      <c r="R70" s="11">
        <v>1.56</v>
      </c>
      <c r="S70" s="11">
        <v>1.96</v>
      </c>
      <c r="T70" s="12">
        <v>6</v>
      </c>
      <c r="U70" s="12">
        <f t="shared" si="0"/>
        <v>3.1656630207693253</v>
      </c>
      <c r="V70" s="12">
        <v>34.55651201788709</v>
      </c>
    </row>
    <row r="71" spans="1:22" ht="19.5" customHeight="1">
      <c r="A71" s="5" t="s">
        <v>65</v>
      </c>
      <c r="B71" s="6" t="s">
        <v>101</v>
      </c>
      <c r="C71" s="14" t="s">
        <v>122</v>
      </c>
      <c r="D71" s="8">
        <v>116722.5</v>
      </c>
      <c r="E71" s="8">
        <v>15794.3</v>
      </c>
      <c r="F71" s="8">
        <v>1211.2</v>
      </c>
      <c r="G71" s="9">
        <v>0.107</v>
      </c>
      <c r="H71" s="9">
        <v>0.102</v>
      </c>
      <c r="I71" s="9">
        <v>0.0767</v>
      </c>
      <c r="J71" s="9">
        <v>0.5529999999999999</v>
      </c>
      <c r="K71" s="9">
        <v>0.293</v>
      </c>
      <c r="L71" s="9">
        <v>0.436</v>
      </c>
      <c r="M71" s="9">
        <v>0.47700000000000004</v>
      </c>
      <c r="N71" s="9">
        <v>0.609</v>
      </c>
      <c r="O71" s="9">
        <v>1.9780000000000002</v>
      </c>
      <c r="P71" s="8">
        <v>27.5</v>
      </c>
      <c r="Q71" s="11">
        <v>7.81</v>
      </c>
      <c r="R71" s="10">
        <v>0.585</v>
      </c>
      <c r="S71" s="11">
        <v>1.49</v>
      </c>
      <c r="T71" s="12">
        <v>1</v>
      </c>
      <c r="U71" s="12">
        <f t="shared" si="0"/>
        <v>7.3901660725704845</v>
      </c>
      <c r="V71" s="12">
        <v>96.36930317040951</v>
      </c>
    </row>
    <row r="72" spans="1:22" ht="19.5" customHeight="1">
      <c r="A72" s="5" t="s">
        <v>66</v>
      </c>
      <c r="B72" s="6" t="s">
        <v>102</v>
      </c>
      <c r="C72" s="7" t="s">
        <v>122</v>
      </c>
      <c r="D72" s="8">
        <v>11517.2</v>
      </c>
      <c r="E72" s="8">
        <v>2312.5</v>
      </c>
      <c r="F72" s="8">
        <v>981.4</v>
      </c>
      <c r="G72" s="9">
        <v>0.447</v>
      </c>
      <c r="H72" s="9">
        <v>0.42200000000000004</v>
      </c>
      <c r="I72" s="9">
        <v>0.424</v>
      </c>
      <c r="J72" s="9">
        <v>0.289</v>
      </c>
      <c r="K72" s="9">
        <v>0.10300000000000001</v>
      </c>
      <c r="L72" s="9">
        <v>0.0843</v>
      </c>
      <c r="M72" s="9">
        <v>0.11699999999999999</v>
      </c>
      <c r="N72" s="9">
        <v>0.29</v>
      </c>
      <c r="O72" s="9">
        <v>0.00783</v>
      </c>
      <c r="P72" s="8">
        <v>19.9</v>
      </c>
      <c r="Q72" s="8">
        <v>12.8</v>
      </c>
      <c r="R72" s="8">
        <v>12.1</v>
      </c>
      <c r="S72" s="8">
        <v>12.6</v>
      </c>
      <c r="T72" s="12">
        <v>9</v>
      </c>
      <c r="U72" s="12">
        <f aca="true" t="shared" si="1" ref="U72:U106">D72/E72</f>
        <v>4.980410810810811</v>
      </c>
      <c r="V72" s="12">
        <v>11.73547992663542</v>
      </c>
    </row>
    <row r="73" spans="1:22" ht="19.5" customHeight="1">
      <c r="A73" s="5" t="s">
        <v>67</v>
      </c>
      <c r="B73" s="6" t="s">
        <v>102</v>
      </c>
      <c r="C73" s="7" t="s">
        <v>123</v>
      </c>
      <c r="D73" s="8">
        <v>7796</v>
      </c>
      <c r="E73" s="8">
        <v>1820.9</v>
      </c>
      <c r="F73" s="8">
        <v>255.6</v>
      </c>
      <c r="G73" s="9">
        <v>0.235</v>
      </c>
      <c r="H73" s="9">
        <v>0.18100000000000002</v>
      </c>
      <c r="I73" s="9">
        <v>0.14</v>
      </c>
      <c r="J73" s="9">
        <v>0.0892</v>
      </c>
      <c r="K73" s="9">
        <v>0.046900000000000004</v>
      </c>
      <c r="L73" s="9">
        <v>0.09359999999999999</v>
      </c>
      <c r="M73" s="9">
        <v>0.12300000000000001</v>
      </c>
      <c r="N73" s="9">
        <v>0.14400000000000002</v>
      </c>
      <c r="O73" s="9">
        <v>0.162</v>
      </c>
      <c r="P73" s="8">
        <v>16.1</v>
      </c>
      <c r="Q73" s="8">
        <v>10.9</v>
      </c>
      <c r="R73" s="11">
        <v>1.67</v>
      </c>
      <c r="S73" s="11">
        <v>2.36</v>
      </c>
      <c r="T73" s="12">
        <v>6</v>
      </c>
      <c r="U73" s="12">
        <f t="shared" si="1"/>
        <v>4.281399308034488</v>
      </c>
      <c r="V73" s="12">
        <v>30.50078247261346</v>
      </c>
    </row>
    <row r="74" spans="1:22" ht="19.5" customHeight="1">
      <c r="A74" s="5" t="s">
        <v>68</v>
      </c>
      <c r="B74" s="6" t="s">
        <v>102</v>
      </c>
      <c r="C74" s="7" t="s">
        <v>129</v>
      </c>
      <c r="D74" s="8">
        <v>14040.2</v>
      </c>
      <c r="E74" s="8">
        <v>5331.7</v>
      </c>
      <c r="F74" s="8">
        <v>598.5</v>
      </c>
      <c r="G74" s="9">
        <v>0.18600000000000003</v>
      </c>
      <c r="H74" s="9">
        <v>0.163</v>
      </c>
      <c r="I74" s="9">
        <v>0.11199999999999999</v>
      </c>
      <c r="J74" s="9">
        <v>0.0222</v>
      </c>
      <c r="K74" s="9">
        <v>0.10400000000000001</v>
      </c>
      <c r="L74" s="9">
        <v>0.0851</v>
      </c>
      <c r="M74" s="9">
        <v>0.08689999999999999</v>
      </c>
      <c r="N74" s="9">
        <v>0.124</v>
      </c>
      <c r="O74" s="9">
        <v>0.0279</v>
      </c>
      <c r="P74" s="8">
        <v>15.4</v>
      </c>
      <c r="Q74" s="8">
        <v>13.7</v>
      </c>
      <c r="R74" s="11">
        <v>1.03</v>
      </c>
      <c r="S74" s="11">
        <v>1.97</v>
      </c>
      <c r="T74" s="12">
        <v>8</v>
      </c>
      <c r="U74" s="12">
        <f t="shared" si="1"/>
        <v>2.6333439615882366</v>
      </c>
      <c r="V74" s="12">
        <v>23.458980785296575</v>
      </c>
    </row>
    <row r="75" spans="1:22" ht="19.5" customHeight="1">
      <c r="A75" s="5" t="s">
        <v>69</v>
      </c>
      <c r="B75" s="6" t="s">
        <v>101</v>
      </c>
      <c r="C75" s="7" t="s">
        <v>130</v>
      </c>
      <c r="D75" s="8">
        <v>42519.5</v>
      </c>
      <c r="E75" s="8">
        <v>30095</v>
      </c>
      <c r="F75" s="8">
        <v>3229</v>
      </c>
      <c r="G75" s="9">
        <v>0.166</v>
      </c>
      <c r="H75" s="9">
        <v>0.14</v>
      </c>
      <c r="I75" s="9">
        <v>0.107</v>
      </c>
      <c r="J75" s="9">
        <v>0.0285</v>
      </c>
      <c r="K75" s="9">
        <v>0.0406</v>
      </c>
      <c r="L75" s="9">
        <v>0.067</v>
      </c>
      <c r="M75" s="9">
        <v>0.061200000000000004</v>
      </c>
      <c r="N75" s="9">
        <v>0.106</v>
      </c>
      <c r="O75" s="9">
        <v>1.7830000000000001</v>
      </c>
      <c r="P75" s="8">
        <v>42.2</v>
      </c>
      <c r="Q75" s="8">
        <v>11.6</v>
      </c>
      <c r="R75" s="10">
        <v>0.973</v>
      </c>
      <c r="S75" s="11">
        <v>1.17</v>
      </c>
      <c r="T75" s="12">
        <v>6</v>
      </c>
      <c r="U75" s="12">
        <f t="shared" si="1"/>
        <v>1.4128426648945007</v>
      </c>
      <c r="V75" s="12">
        <v>13.168008671415299</v>
      </c>
    </row>
    <row r="76" spans="1:22" ht="19.5" customHeight="1">
      <c r="A76" s="5" t="s">
        <v>70</v>
      </c>
      <c r="B76" s="6" t="s">
        <v>101</v>
      </c>
      <c r="C76" s="7" t="s">
        <v>128</v>
      </c>
      <c r="D76" s="8">
        <v>81435</v>
      </c>
      <c r="E76" s="8">
        <v>9714</v>
      </c>
      <c r="F76" s="8">
        <v>3047</v>
      </c>
      <c r="G76" s="9">
        <v>0.35100000000000003</v>
      </c>
      <c r="H76" s="9">
        <v>0.33</v>
      </c>
      <c r="I76" s="9">
        <v>0.314</v>
      </c>
      <c r="J76" s="9">
        <v>0.18</v>
      </c>
      <c r="K76" s="9">
        <v>0.17800000000000002</v>
      </c>
      <c r="L76" s="9">
        <v>0.312</v>
      </c>
      <c r="M76" s="9">
        <v>0.376</v>
      </c>
      <c r="N76" s="9">
        <v>0.402</v>
      </c>
      <c r="O76" s="9">
        <v>0.268</v>
      </c>
      <c r="P76" s="8">
        <v>46.1</v>
      </c>
      <c r="Q76" s="8">
        <v>22.3</v>
      </c>
      <c r="R76" s="11">
        <v>7.26</v>
      </c>
      <c r="S76" s="11">
        <v>8.03</v>
      </c>
      <c r="T76" s="12">
        <v>4</v>
      </c>
      <c r="U76" s="12">
        <f t="shared" si="1"/>
        <v>8.383261272390364</v>
      </c>
      <c r="V76" s="12">
        <v>26.726288152280933</v>
      </c>
    </row>
    <row r="77" spans="1:22" ht="19.5" customHeight="1">
      <c r="A77" s="5" t="s">
        <v>71</v>
      </c>
      <c r="B77" s="6" t="s">
        <v>101</v>
      </c>
      <c r="C77" s="7" t="s">
        <v>128</v>
      </c>
      <c r="D77" s="8">
        <v>17870.8</v>
      </c>
      <c r="E77" s="8">
        <v>2273.1</v>
      </c>
      <c r="F77" s="8">
        <v>-147.9</v>
      </c>
      <c r="G77" s="9">
        <v>0.0028599999999999997</v>
      </c>
      <c r="H77" s="9">
        <v>-0.039599999999999996</v>
      </c>
      <c r="I77" s="9">
        <v>-0.06509999999999999</v>
      </c>
      <c r="J77" s="9">
        <v>0.305</v>
      </c>
      <c r="K77" s="9">
        <v>0.418</v>
      </c>
      <c r="L77" s="9" t="s">
        <v>0</v>
      </c>
      <c r="M77" s="9" t="s">
        <v>0</v>
      </c>
      <c r="N77" s="9" t="s">
        <v>0</v>
      </c>
      <c r="O77" s="9">
        <v>1.9869999999999999</v>
      </c>
      <c r="P77" s="8">
        <v>-17.1</v>
      </c>
      <c r="Q77" s="11">
        <v>-2.69</v>
      </c>
      <c r="R77" s="11">
        <v>1.81</v>
      </c>
      <c r="S77" s="11">
        <v>1.93</v>
      </c>
      <c r="T77" s="12">
        <v>2</v>
      </c>
      <c r="U77" s="12">
        <f t="shared" si="1"/>
        <v>7.861862654524658</v>
      </c>
      <c r="V77" s="12">
        <v>-120.83029073698444</v>
      </c>
    </row>
    <row r="78" spans="1:22" ht="19.5" customHeight="1">
      <c r="A78" s="5" t="s">
        <v>72</v>
      </c>
      <c r="B78" s="6" t="s">
        <v>114</v>
      </c>
      <c r="C78" s="7" t="s">
        <v>123</v>
      </c>
      <c r="D78" s="8">
        <v>8082.8</v>
      </c>
      <c r="E78" s="8">
        <v>934.1</v>
      </c>
      <c r="F78" s="8">
        <v>147.9</v>
      </c>
      <c r="G78" s="9">
        <v>0.22</v>
      </c>
      <c r="H78" s="9">
        <v>0.20199999999999999</v>
      </c>
      <c r="I78" s="9">
        <v>0.158</v>
      </c>
      <c r="J78" s="9">
        <v>0.08039999999999999</v>
      </c>
      <c r="K78" s="9">
        <v>0.106</v>
      </c>
      <c r="L78" s="9">
        <v>0.175</v>
      </c>
      <c r="M78" s="9">
        <v>0.18100000000000002</v>
      </c>
      <c r="N78" s="9">
        <v>0.17800000000000002</v>
      </c>
      <c r="O78" s="9">
        <v>0.0332</v>
      </c>
      <c r="P78" s="8">
        <v>26.3</v>
      </c>
      <c r="Q78" s="8">
        <v>20.2</v>
      </c>
      <c r="R78" s="11">
        <v>1.9</v>
      </c>
      <c r="S78" s="11">
        <v>2.74</v>
      </c>
      <c r="T78" s="12">
        <v>2</v>
      </c>
      <c r="U78" s="12">
        <f t="shared" si="1"/>
        <v>8.65303500695857</v>
      </c>
      <c r="V78" s="12">
        <v>54.650439486139284</v>
      </c>
    </row>
    <row r="79" spans="1:22" ht="19.5" customHeight="1">
      <c r="A79" s="5" t="s">
        <v>73</v>
      </c>
      <c r="B79" s="6" t="s">
        <v>112</v>
      </c>
      <c r="C79" s="7" t="s">
        <v>129</v>
      </c>
      <c r="D79" s="8">
        <v>4861.9</v>
      </c>
      <c r="E79" s="8">
        <v>3823.4</v>
      </c>
      <c r="F79" s="8">
        <v>129.8</v>
      </c>
      <c r="G79" s="9">
        <v>0.0791</v>
      </c>
      <c r="H79" s="9">
        <v>0.0528</v>
      </c>
      <c r="I79" s="9">
        <v>0.034</v>
      </c>
      <c r="J79" s="9">
        <v>-0.004739999999999999</v>
      </c>
      <c r="K79" s="9">
        <v>0.19</v>
      </c>
      <c r="L79" s="9">
        <v>0.258</v>
      </c>
      <c r="M79" s="9">
        <v>0.297</v>
      </c>
      <c r="N79" s="9">
        <v>0.37799999999999995</v>
      </c>
      <c r="O79" s="9">
        <v>0.239</v>
      </c>
      <c r="P79" s="8">
        <v>15</v>
      </c>
      <c r="Q79" s="8">
        <v>11.9</v>
      </c>
      <c r="R79" s="10">
        <v>0.488</v>
      </c>
      <c r="S79" s="11">
        <v>1.56</v>
      </c>
      <c r="T79" s="12">
        <v>5</v>
      </c>
      <c r="U79" s="12">
        <f t="shared" si="1"/>
        <v>1.2716168854945857</v>
      </c>
      <c r="V79" s="12">
        <v>37.45685670261941</v>
      </c>
    </row>
    <row r="80" spans="1:22" ht="19.5" customHeight="1">
      <c r="A80" s="5" t="s">
        <v>74</v>
      </c>
      <c r="B80" s="6" t="s">
        <v>105</v>
      </c>
      <c r="C80" s="7" t="s">
        <v>124</v>
      </c>
      <c r="D80" s="8">
        <v>6457</v>
      </c>
      <c r="E80" s="8">
        <v>890.6</v>
      </c>
      <c r="F80" s="8">
        <v>180.1</v>
      </c>
      <c r="G80" s="9">
        <v>0.28</v>
      </c>
      <c r="H80" s="9">
        <v>0.263</v>
      </c>
      <c r="I80" s="9">
        <v>0.20199999999999999</v>
      </c>
      <c r="J80" s="9">
        <v>0.0848</v>
      </c>
      <c r="K80" s="9">
        <v>0.11</v>
      </c>
      <c r="L80" s="9">
        <v>0.0944</v>
      </c>
      <c r="M80" s="9">
        <v>0.0926</v>
      </c>
      <c r="N80" s="9">
        <v>0.10099999999999999</v>
      </c>
      <c r="O80" s="9">
        <v>0.0262</v>
      </c>
      <c r="P80" s="8">
        <v>35.8</v>
      </c>
      <c r="Q80" s="8">
        <v>28.3</v>
      </c>
      <c r="R80" s="11">
        <v>3.1</v>
      </c>
      <c r="S80" s="11">
        <v>3.61</v>
      </c>
      <c r="T80" s="12">
        <v>2</v>
      </c>
      <c r="U80" s="12">
        <f t="shared" si="1"/>
        <v>7.250168425780372</v>
      </c>
      <c r="V80" s="12">
        <v>35.85230427540255</v>
      </c>
    </row>
    <row r="81" spans="1:22" ht="19.5" customHeight="1">
      <c r="A81" s="5" t="s">
        <v>75</v>
      </c>
      <c r="B81" s="6" t="s">
        <v>101</v>
      </c>
      <c r="C81" s="7" t="s">
        <v>128</v>
      </c>
      <c r="D81" s="8">
        <v>31046.1</v>
      </c>
      <c r="E81" s="8">
        <v>2920.5</v>
      </c>
      <c r="F81" s="8">
        <v>261.9</v>
      </c>
      <c r="G81" s="9">
        <v>0.19699999999999998</v>
      </c>
      <c r="H81" s="9">
        <v>0.16399999999999998</v>
      </c>
      <c r="I81" s="9">
        <v>0.0897</v>
      </c>
      <c r="J81" s="9">
        <v>0.21600000000000003</v>
      </c>
      <c r="K81" s="9">
        <v>0.171</v>
      </c>
      <c r="L81" s="9">
        <v>0.165</v>
      </c>
      <c r="M81" s="9">
        <v>0.184</v>
      </c>
      <c r="N81" s="9">
        <v>0.11800000000000001</v>
      </c>
      <c r="O81" s="9">
        <v>0.52</v>
      </c>
      <c r="P81" s="8">
        <v>19.2</v>
      </c>
      <c r="Q81" s="8">
        <v>14.1</v>
      </c>
      <c r="R81" s="11">
        <v>1.23</v>
      </c>
      <c r="S81" s="11">
        <v>1.36</v>
      </c>
      <c r="T81" s="12">
        <v>1</v>
      </c>
      <c r="U81" s="12">
        <f t="shared" si="1"/>
        <v>10.63040575243965</v>
      </c>
      <c r="V81" s="12">
        <v>118.5418098510882</v>
      </c>
    </row>
    <row r="82" spans="1:22" ht="19.5" customHeight="1">
      <c r="A82" s="5" t="s">
        <v>76</v>
      </c>
      <c r="B82" s="6" t="s">
        <v>114</v>
      </c>
      <c r="C82" s="7" t="s">
        <v>123</v>
      </c>
      <c r="D82" s="8">
        <v>95464.3</v>
      </c>
      <c r="E82" s="8">
        <v>62737.6</v>
      </c>
      <c r="F82" s="8">
        <v>5543.6</v>
      </c>
      <c r="G82" s="9">
        <v>0.158</v>
      </c>
      <c r="H82" s="9">
        <v>0.11699999999999999</v>
      </c>
      <c r="I82" s="9">
        <v>0.08839999999999999</v>
      </c>
      <c r="J82" s="9">
        <v>-0.0351</v>
      </c>
      <c r="K82" s="9">
        <v>0.005580000000000001</v>
      </c>
      <c r="L82" s="9">
        <v>0.14</v>
      </c>
      <c r="M82" s="9">
        <v>0.165</v>
      </c>
      <c r="N82" s="9">
        <v>0.11599999999999999</v>
      </c>
      <c r="O82" s="9">
        <v>0.736</v>
      </c>
      <c r="P82" s="8">
        <v>12.8</v>
      </c>
      <c r="Q82" s="11">
        <v>6.08</v>
      </c>
      <c r="R82" s="10">
        <v>0.278</v>
      </c>
      <c r="S82" s="10">
        <v>0.586</v>
      </c>
      <c r="T82" s="12">
        <v>9</v>
      </c>
      <c r="U82" s="12">
        <f t="shared" si="1"/>
        <v>1.5216441177220679</v>
      </c>
      <c r="V82" s="12">
        <v>17.22063280178945</v>
      </c>
    </row>
    <row r="83" spans="1:22" ht="19.5" customHeight="1">
      <c r="A83" s="5" t="s">
        <v>77</v>
      </c>
      <c r="B83" s="6" t="s">
        <v>101</v>
      </c>
      <c r="C83" s="7" t="s">
        <v>125</v>
      </c>
      <c r="D83" s="8">
        <v>30833</v>
      </c>
      <c r="E83" s="8">
        <v>14134.7</v>
      </c>
      <c r="F83" s="8">
        <v>1362.8</v>
      </c>
      <c r="G83" s="9">
        <v>0.16699999999999998</v>
      </c>
      <c r="H83" s="9">
        <v>0.145</v>
      </c>
      <c r="I83" s="9">
        <v>0.0964</v>
      </c>
      <c r="J83" s="9">
        <v>0.0877</v>
      </c>
      <c r="K83" s="9">
        <v>0.07769999999999999</v>
      </c>
      <c r="L83" s="9">
        <v>0.10099999999999999</v>
      </c>
      <c r="M83" s="9">
        <v>0.1</v>
      </c>
      <c r="N83" s="9">
        <v>0.11599999999999999</v>
      </c>
      <c r="O83" s="9">
        <v>0.13</v>
      </c>
      <c r="P83" s="8">
        <v>47</v>
      </c>
      <c r="Q83" s="8">
        <v>38.9</v>
      </c>
      <c r="R83" s="10">
        <v>0.716</v>
      </c>
      <c r="S83" s="11">
        <v>1.64</v>
      </c>
      <c r="T83" s="12">
        <v>3</v>
      </c>
      <c r="U83" s="12">
        <f t="shared" si="1"/>
        <v>2.181369254388137</v>
      </c>
      <c r="V83" s="12">
        <v>22.6247431758145</v>
      </c>
    </row>
    <row r="84" spans="1:22" ht="19.5" customHeight="1">
      <c r="A84" s="5" t="s">
        <v>78</v>
      </c>
      <c r="B84" s="6" t="s">
        <v>105</v>
      </c>
      <c r="C84" s="14" t="s">
        <v>126</v>
      </c>
      <c r="D84" s="8">
        <v>7943.4</v>
      </c>
      <c r="E84" s="8">
        <v>1793</v>
      </c>
      <c r="F84" s="8">
        <v>161.8</v>
      </c>
      <c r="G84" s="9">
        <v>0.26</v>
      </c>
      <c r="H84" s="9">
        <v>0.191</v>
      </c>
      <c r="I84" s="9">
        <v>0.09029999999999999</v>
      </c>
      <c r="J84" s="9">
        <v>0.0118</v>
      </c>
      <c r="K84" s="9">
        <v>0.146</v>
      </c>
      <c r="L84" s="9">
        <v>0.214</v>
      </c>
      <c r="M84" s="9">
        <v>0.212</v>
      </c>
      <c r="N84" s="9">
        <v>0.21899999999999997</v>
      </c>
      <c r="O84" s="9">
        <v>1.032</v>
      </c>
      <c r="P84" s="8">
        <v>22.2</v>
      </c>
      <c r="Q84" s="8">
        <v>10</v>
      </c>
      <c r="R84" s="10">
        <v>0.811</v>
      </c>
      <c r="S84" s="11">
        <v>1.57</v>
      </c>
      <c r="T84" s="12" t="s">
        <v>0</v>
      </c>
      <c r="U84" s="12">
        <f t="shared" si="1"/>
        <v>4.430228667038483</v>
      </c>
      <c r="V84" s="12">
        <v>49.09394313967861</v>
      </c>
    </row>
    <row r="85" spans="1:22" ht="19.5" customHeight="1">
      <c r="A85" s="5" t="s">
        <v>79</v>
      </c>
      <c r="B85" s="6" t="s">
        <v>101</v>
      </c>
      <c r="C85" s="7" t="s">
        <v>128</v>
      </c>
      <c r="D85" s="8">
        <v>31925.3</v>
      </c>
      <c r="E85" s="8">
        <v>2608.8</v>
      </c>
      <c r="F85" s="8">
        <v>-26.7</v>
      </c>
      <c r="G85" s="9">
        <v>0.0415</v>
      </c>
      <c r="H85" s="9">
        <v>-0.0159</v>
      </c>
      <c r="I85" s="9">
        <v>-0.0102</v>
      </c>
      <c r="J85" s="9">
        <v>0.335</v>
      </c>
      <c r="K85" s="9">
        <v>0.43799999999999994</v>
      </c>
      <c r="L85" s="9" t="s">
        <v>0</v>
      </c>
      <c r="M85" s="9" t="s">
        <v>0</v>
      </c>
      <c r="N85" s="9" t="s">
        <v>0</v>
      </c>
      <c r="O85" s="9">
        <v>0.595</v>
      </c>
      <c r="P85" s="11">
        <v>-2.83</v>
      </c>
      <c r="Q85" s="11">
        <v>-1.39</v>
      </c>
      <c r="R85" s="11">
        <v>1.03</v>
      </c>
      <c r="S85" s="11">
        <v>1.17</v>
      </c>
      <c r="T85" s="12">
        <v>1</v>
      </c>
      <c r="U85" s="12">
        <f t="shared" si="1"/>
        <v>12.237542164980066</v>
      </c>
      <c r="V85" s="12">
        <v>-1195.7041198501872</v>
      </c>
    </row>
    <row r="86" spans="1:22" ht="19.5" customHeight="1">
      <c r="A86" s="5" t="s">
        <v>80</v>
      </c>
      <c r="B86" s="6" t="s">
        <v>102</v>
      </c>
      <c r="C86" s="7" t="s">
        <v>120</v>
      </c>
      <c r="D86" s="8">
        <v>25085.9</v>
      </c>
      <c r="E86" s="8">
        <v>9978.8</v>
      </c>
      <c r="F86" s="8">
        <v>559.7</v>
      </c>
      <c r="G86" s="9">
        <v>0.139</v>
      </c>
      <c r="H86" s="9">
        <v>0.099</v>
      </c>
      <c r="I86" s="9">
        <v>0.056100000000000004</v>
      </c>
      <c r="J86" s="9">
        <v>0.0209</v>
      </c>
      <c r="K86" s="9" t="s">
        <v>0</v>
      </c>
      <c r="L86" s="9" t="s">
        <v>0</v>
      </c>
      <c r="M86" s="9" t="s">
        <v>0</v>
      </c>
      <c r="N86" s="9" t="s">
        <v>0</v>
      </c>
      <c r="O86" s="9">
        <v>0.162</v>
      </c>
      <c r="P86" s="8">
        <v>14.2</v>
      </c>
      <c r="Q86" s="8">
        <v>12.6</v>
      </c>
      <c r="R86" s="10">
        <v>0.854</v>
      </c>
      <c r="S86" s="11">
        <v>1.51</v>
      </c>
      <c r="T86" s="12">
        <v>5</v>
      </c>
      <c r="U86" s="12">
        <f t="shared" si="1"/>
        <v>2.513919509359843</v>
      </c>
      <c r="V86" s="12">
        <v>44.820260854028945</v>
      </c>
    </row>
    <row r="87" spans="1:22" ht="19.5" customHeight="1">
      <c r="A87" s="5" t="s">
        <v>81</v>
      </c>
      <c r="B87" s="6" t="s">
        <v>107</v>
      </c>
      <c r="C87" s="7" t="s">
        <v>123</v>
      </c>
      <c r="D87" s="8">
        <v>17953.8</v>
      </c>
      <c r="E87" s="8">
        <v>7200.9</v>
      </c>
      <c r="F87" s="8">
        <v>694</v>
      </c>
      <c r="G87" s="9">
        <v>0.16</v>
      </c>
      <c r="H87" s="9">
        <v>0.133</v>
      </c>
      <c r="I87" s="9">
        <v>0.0964</v>
      </c>
      <c r="J87" s="9">
        <v>0.055</v>
      </c>
      <c r="K87" s="9">
        <v>0.0662</v>
      </c>
      <c r="L87" s="9">
        <v>0.114</v>
      </c>
      <c r="M87" s="9">
        <v>0.125</v>
      </c>
      <c r="N87" s="9">
        <v>0.14800000000000002</v>
      </c>
      <c r="O87" s="9">
        <v>1.807</v>
      </c>
      <c r="P87" s="8">
        <v>27</v>
      </c>
      <c r="Q87" s="8">
        <v>13.3</v>
      </c>
      <c r="R87" s="11">
        <v>1.59</v>
      </c>
      <c r="S87" s="11">
        <v>2.26</v>
      </c>
      <c r="T87" s="12">
        <v>3</v>
      </c>
      <c r="U87" s="12">
        <f t="shared" si="1"/>
        <v>2.4932716743740366</v>
      </c>
      <c r="V87" s="12">
        <v>25.870028818443803</v>
      </c>
    </row>
    <row r="88" spans="1:22" ht="19.5" customHeight="1">
      <c r="A88" s="5" t="s">
        <v>82</v>
      </c>
      <c r="B88" s="6" t="s">
        <v>107</v>
      </c>
      <c r="C88" s="14" t="s">
        <v>126</v>
      </c>
      <c r="D88" s="8">
        <v>9931.7</v>
      </c>
      <c r="E88" s="8">
        <v>1385.8</v>
      </c>
      <c r="F88" s="8">
        <v>277.2</v>
      </c>
      <c r="G88" s="9">
        <v>0.29600000000000004</v>
      </c>
      <c r="H88" s="9">
        <v>0.258</v>
      </c>
      <c r="I88" s="9">
        <v>0.2</v>
      </c>
      <c r="J88" s="9">
        <v>0.109</v>
      </c>
      <c r="K88" s="9">
        <v>0.149</v>
      </c>
      <c r="L88" s="9">
        <v>0.235</v>
      </c>
      <c r="M88" s="9">
        <v>0.25</v>
      </c>
      <c r="N88" s="9">
        <v>0.21899999999999997</v>
      </c>
      <c r="O88" s="9">
        <v>0.168</v>
      </c>
      <c r="P88" s="8">
        <v>24.4</v>
      </c>
      <c r="Q88" s="8">
        <v>16.4</v>
      </c>
      <c r="R88" s="11">
        <v>2.13</v>
      </c>
      <c r="S88" s="11">
        <v>2.81</v>
      </c>
      <c r="T88" s="12">
        <v>4</v>
      </c>
      <c r="U88" s="12">
        <f t="shared" si="1"/>
        <v>7.166762880646559</v>
      </c>
      <c r="V88" s="12">
        <v>35.828643578643586</v>
      </c>
    </row>
    <row r="89" spans="1:22" ht="19.5" customHeight="1">
      <c r="A89" s="5" t="s">
        <v>83</v>
      </c>
      <c r="B89" s="6" t="s">
        <v>102</v>
      </c>
      <c r="C89" s="7" t="s">
        <v>123</v>
      </c>
      <c r="D89" s="8">
        <v>7087</v>
      </c>
      <c r="E89" s="8">
        <v>6084.6</v>
      </c>
      <c r="F89" s="8">
        <v>460.6</v>
      </c>
      <c r="G89" s="9">
        <v>0.154</v>
      </c>
      <c r="H89" s="9">
        <v>0.087</v>
      </c>
      <c r="I89" s="9">
        <v>0.0757</v>
      </c>
      <c r="J89" s="9">
        <v>0.0219</v>
      </c>
      <c r="K89" s="9">
        <v>0.0665</v>
      </c>
      <c r="L89" s="9">
        <v>0.11800000000000001</v>
      </c>
      <c r="M89" s="9">
        <v>0.177</v>
      </c>
      <c r="N89" s="9" t="s">
        <v>0</v>
      </c>
      <c r="O89" s="9">
        <v>0.7929999999999999</v>
      </c>
      <c r="P89" s="8">
        <v>12.9</v>
      </c>
      <c r="Q89" s="11">
        <v>4.77</v>
      </c>
      <c r="R89" s="10">
        <v>0.959</v>
      </c>
      <c r="S89" s="11">
        <v>1.26</v>
      </c>
      <c r="T89" s="12">
        <v>10</v>
      </c>
      <c r="U89" s="12">
        <f t="shared" si="1"/>
        <v>1.1647437793774447</v>
      </c>
      <c r="V89" s="12">
        <v>15.386452453321754</v>
      </c>
    </row>
    <row r="90" spans="1:22" ht="19.5" customHeight="1">
      <c r="A90" s="5" t="s">
        <v>84</v>
      </c>
      <c r="B90" s="6" t="s">
        <v>101</v>
      </c>
      <c r="C90" s="14" t="s">
        <v>122</v>
      </c>
      <c r="D90" s="8">
        <v>11717.5</v>
      </c>
      <c r="E90" s="8">
        <v>1792.9</v>
      </c>
      <c r="F90" s="8">
        <v>173.5</v>
      </c>
      <c r="G90" s="9">
        <v>0.124</v>
      </c>
      <c r="H90" s="9">
        <v>0.08710000000000001</v>
      </c>
      <c r="I90" s="9">
        <v>0.0968</v>
      </c>
      <c r="J90" s="9">
        <v>0.0722</v>
      </c>
      <c r="K90" s="9">
        <v>0.081</v>
      </c>
      <c r="L90" s="9">
        <v>0.5770000000000001</v>
      </c>
      <c r="M90" s="9">
        <v>0.972</v>
      </c>
      <c r="N90" s="9" t="s">
        <v>0</v>
      </c>
      <c r="O90" s="9">
        <v>0.00542</v>
      </c>
      <c r="P90" s="8">
        <v>13.9</v>
      </c>
      <c r="Q90" s="11">
        <v>7.09</v>
      </c>
      <c r="R90" s="10">
        <v>0.968</v>
      </c>
      <c r="S90" s="11">
        <v>1.4</v>
      </c>
      <c r="T90" s="12">
        <v>5</v>
      </c>
      <c r="U90" s="12">
        <f t="shared" si="1"/>
        <v>6.535501143398962</v>
      </c>
      <c r="V90" s="12">
        <v>67.53602305475505</v>
      </c>
    </row>
    <row r="91" spans="1:22" ht="19.5" customHeight="1">
      <c r="A91" s="5" t="s">
        <v>85</v>
      </c>
      <c r="B91" s="6" t="s">
        <v>111</v>
      </c>
      <c r="C91" s="7" t="s">
        <v>122</v>
      </c>
      <c r="D91" s="8">
        <v>379117.2</v>
      </c>
      <c r="E91" s="8">
        <v>45464.9</v>
      </c>
      <c r="F91" s="8">
        <v>11445.5</v>
      </c>
      <c r="G91" s="9">
        <v>0.361</v>
      </c>
      <c r="H91" s="9">
        <v>0.255</v>
      </c>
      <c r="I91" s="9">
        <v>0.252</v>
      </c>
      <c r="J91" s="9">
        <v>0.183</v>
      </c>
      <c r="K91" s="9">
        <v>0.389</v>
      </c>
      <c r="L91" s="9">
        <v>0.406</v>
      </c>
      <c r="M91" s="9">
        <v>0.359</v>
      </c>
      <c r="N91" s="9">
        <v>0.384</v>
      </c>
      <c r="O91" s="9">
        <v>0.503</v>
      </c>
      <c r="P91" s="8">
        <v>25.3</v>
      </c>
      <c r="Q91" s="8">
        <v>10.6</v>
      </c>
      <c r="R91" s="10">
        <v>0.98</v>
      </c>
      <c r="S91" s="11">
        <v>1.07</v>
      </c>
      <c r="T91" s="12">
        <v>4</v>
      </c>
      <c r="U91" s="12">
        <f t="shared" si="1"/>
        <v>8.338678848958207</v>
      </c>
      <c r="V91" s="12">
        <v>33.12369053339741</v>
      </c>
    </row>
    <row r="92" spans="1:22" ht="19.5" customHeight="1">
      <c r="A92" s="5" t="s">
        <v>86</v>
      </c>
      <c r="B92" s="6" t="s">
        <v>106</v>
      </c>
      <c r="C92" s="7" t="s">
        <v>130</v>
      </c>
      <c r="D92" s="8">
        <v>24822.5</v>
      </c>
      <c r="E92" s="8">
        <v>18152.9</v>
      </c>
      <c r="F92" s="8">
        <v>1124.1</v>
      </c>
      <c r="G92" s="9">
        <v>0.11900000000000001</v>
      </c>
      <c r="H92" s="9">
        <v>0.0891</v>
      </c>
      <c r="I92" s="9">
        <v>0.061900000000000004</v>
      </c>
      <c r="J92" s="9">
        <v>0.045</v>
      </c>
      <c r="K92" s="9">
        <v>0.0454</v>
      </c>
      <c r="L92" s="9">
        <v>0.0944</v>
      </c>
      <c r="M92" s="9">
        <v>0.102</v>
      </c>
      <c r="N92" s="9">
        <v>0.114</v>
      </c>
      <c r="O92" s="9">
        <v>0.46299999999999997</v>
      </c>
      <c r="P92" s="8">
        <v>18.6</v>
      </c>
      <c r="Q92" s="8">
        <v>11.4</v>
      </c>
      <c r="R92" s="10">
        <v>0.9</v>
      </c>
      <c r="S92" s="11">
        <v>1.16</v>
      </c>
      <c r="T92" s="12">
        <v>7</v>
      </c>
      <c r="U92" s="12">
        <f t="shared" si="1"/>
        <v>1.3674123693734885</v>
      </c>
      <c r="V92" s="12">
        <v>22.082110132550486</v>
      </c>
    </row>
    <row r="93" spans="1:22" ht="19.5" customHeight="1">
      <c r="A93" s="5" t="s">
        <v>87</v>
      </c>
      <c r="B93" s="6" t="s">
        <v>101</v>
      </c>
      <c r="C93" s="7" t="s">
        <v>130</v>
      </c>
      <c r="D93" s="8">
        <v>183143</v>
      </c>
      <c r="E93" s="8">
        <v>101127</v>
      </c>
      <c r="F93" s="8">
        <v>10460</v>
      </c>
      <c r="G93" s="9">
        <v>0.138</v>
      </c>
      <c r="H93" s="9">
        <v>0.11699999999999999</v>
      </c>
      <c r="I93" s="9">
        <v>0.10300000000000001</v>
      </c>
      <c r="J93" s="9">
        <v>0.08470000000000001</v>
      </c>
      <c r="K93" s="9">
        <v>0.0315</v>
      </c>
      <c r="L93" s="9">
        <v>0.113</v>
      </c>
      <c r="M93" s="9">
        <v>0.134</v>
      </c>
      <c r="N93" s="9">
        <v>0.179</v>
      </c>
      <c r="O93" s="9">
        <v>33.773</v>
      </c>
      <c r="P93" s="8">
        <v>985.4</v>
      </c>
      <c r="Q93" s="8">
        <v>54.7</v>
      </c>
      <c r="R93" s="10">
        <v>0.281</v>
      </c>
      <c r="S93" s="11">
        <v>1.08</v>
      </c>
      <c r="T93" s="12" t="s">
        <v>0</v>
      </c>
      <c r="U93" s="12">
        <f t="shared" si="1"/>
        <v>1.8110198067776162</v>
      </c>
      <c r="V93" s="12">
        <v>17.50889101338432</v>
      </c>
    </row>
    <row r="94" spans="1:22" ht="19.5" customHeight="1">
      <c r="A94" s="5" t="s">
        <v>88</v>
      </c>
      <c r="B94" s="6" t="s">
        <v>101</v>
      </c>
      <c r="C94" s="7" t="s">
        <v>125</v>
      </c>
      <c r="D94" s="8">
        <v>279.2</v>
      </c>
      <c r="E94" s="8">
        <v>1602.4</v>
      </c>
      <c r="F94" s="8">
        <v>16.1</v>
      </c>
      <c r="G94" s="9">
        <v>0.061500000000000006</v>
      </c>
      <c r="H94" s="9">
        <v>0.0256</v>
      </c>
      <c r="I94" s="9">
        <v>0.01</v>
      </c>
      <c r="J94" s="9">
        <v>-0.011200000000000002</v>
      </c>
      <c r="K94" s="9">
        <v>-0.0583</v>
      </c>
      <c r="L94" s="9">
        <v>-0.11599999999999999</v>
      </c>
      <c r="M94" s="9">
        <v>-0.16699999999999998</v>
      </c>
      <c r="N94" s="9">
        <v>-0.145</v>
      </c>
      <c r="O94" s="9">
        <v>1.1840000000000002</v>
      </c>
      <c r="P94" s="11">
        <v>3.21</v>
      </c>
      <c r="Q94" s="11">
        <v>2.97</v>
      </c>
      <c r="R94" s="10">
        <v>0.876</v>
      </c>
      <c r="S94" s="11">
        <v>2.08</v>
      </c>
      <c r="T94" s="12">
        <v>10</v>
      </c>
      <c r="U94" s="12">
        <f t="shared" si="1"/>
        <v>0.17423864203694456</v>
      </c>
      <c r="V94" s="12">
        <v>17.341614906832294</v>
      </c>
    </row>
    <row r="95" spans="1:22" ht="19.5" customHeight="1">
      <c r="A95" s="5" t="s">
        <v>89</v>
      </c>
      <c r="B95" s="6" t="s">
        <v>113</v>
      </c>
      <c r="C95" s="14" t="s">
        <v>126</v>
      </c>
      <c r="D95" s="8">
        <v>3461.8</v>
      </c>
      <c r="E95" s="8">
        <v>1023.8</v>
      </c>
      <c r="F95" s="8">
        <v>105.5</v>
      </c>
      <c r="G95" s="9">
        <v>0.155</v>
      </c>
      <c r="H95" s="9">
        <v>0.121</v>
      </c>
      <c r="I95" s="9">
        <v>0.10300000000000001</v>
      </c>
      <c r="J95" s="9">
        <v>-0.0867</v>
      </c>
      <c r="K95" s="9">
        <v>0.127</v>
      </c>
      <c r="L95" s="9">
        <v>0.188</v>
      </c>
      <c r="M95" s="9">
        <v>0.21</v>
      </c>
      <c r="N95" s="9">
        <v>0.172</v>
      </c>
      <c r="O95" s="9">
        <v>0.924</v>
      </c>
      <c r="P95" s="8">
        <v>19.6</v>
      </c>
      <c r="Q95" s="11">
        <v>9.05</v>
      </c>
      <c r="R95" s="10">
        <v>0.715</v>
      </c>
      <c r="S95" s="11">
        <v>1.12</v>
      </c>
      <c r="T95" s="12">
        <v>5</v>
      </c>
      <c r="U95" s="12">
        <f t="shared" si="1"/>
        <v>3.381324477437</v>
      </c>
      <c r="V95" s="12">
        <v>32.813270142180095</v>
      </c>
    </row>
    <row r="96" spans="1:22" ht="19.5" customHeight="1">
      <c r="A96" s="5" t="s">
        <v>90</v>
      </c>
      <c r="B96" s="6" t="s">
        <v>101</v>
      </c>
      <c r="C96" s="7" t="s">
        <v>130</v>
      </c>
      <c r="D96" s="8">
        <v>17937.6</v>
      </c>
      <c r="E96" s="8">
        <v>3811.1</v>
      </c>
      <c r="F96" s="8">
        <v>957.1</v>
      </c>
      <c r="G96" s="9">
        <v>0.47600000000000003</v>
      </c>
      <c r="H96" s="9">
        <v>0.442</v>
      </c>
      <c r="I96" s="9">
        <v>0.251</v>
      </c>
      <c r="J96" s="9">
        <v>0.294</v>
      </c>
      <c r="K96" s="9">
        <v>0.146</v>
      </c>
      <c r="L96" s="9">
        <v>0.16399999999999998</v>
      </c>
      <c r="M96" s="9">
        <v>0.168</v>
      </c>
      <c r="N96" s="9">
        <v>0.259</v>
      </c>
      <c r="O96" s="9" t="s">
        <v>1</v>
      </c>
      <c r="P96" s="12" t="s">
        <v>1</v>
      </c>
      <c r="Q96" s="8">
        <v>10.6</v>
      </c>
      <c r="R96" s="11">
        <v>3.1</v>
      </c>
      <c r="S96" s="11">
        <v>4.06</v>
      </c>
      <c r="T96" s="12" t="s">
        <v>0</v>
      </c>
      <c r="U96" s="12">
        <f t="shared" si="1"/>
        <v>4.706672614205872</v>
      </c>
      <c r="V96" s="12">
        <v>18.74161529620729</v>
      </c>
    </row>
    <row r="97" spans="1:22" ht="19.5" customHeight="1">
      <c r="A97" s="5" t="s">
        <v>91</v>
      </c>
      <c r="B97" s="6" t="s">
        <v>106</v>
      </c>
      <c r="C97" s="7" t="s">
        <v>124</v>
      </c>
      <c r="D97" s="8">
        <v>1782.6</v>
      </c>
      <c r="E97" s="8">
        <v>2686.9</v>
      </c>
      <c r="F97" s="8">
        <v>217.5</v>
      </c>
      <c r="G97" s="9">
        <v>0.109</v>
      </c>
      <c r="H97" s="9">
        <v>0.0987</v>
      </c>
      <c r="I97" s="9">
        <v>0.081</v>
      </c>
      <c r="J97" s="9">
        <v>0.011399999999999999</v>
      </c>
      <c r="K97" s="9">
        <v>0.231</v>
      </c>
      <c r="L97" s="9">
        <v>0.47</v>
      </c>
      <c r="M97" s="9">
        <v>0.579</v>
      </c>
      <c r="N97" s="9">
        <v>0.419</v>
      </c>
      <c r="O97" s="9">
        <v>0.35700000000000004</v>
      </c>
      <c r="P97" s="8">
        <v>27.5</v>
      </c>
      <c r="Q97" s="8">
        <v>16.9</v>
      </c>
      <c r="R97" s="10">
        <v>0.819</v>
      </c>
      <c r="S97" s="11">
        <v>1.79</v>
      </c>
      <c r="T97" s="12">
        <v>10</v>
      </c>
      <c r="U97" s="12">
        <f t="shared" si="1"/>
        <v>0.6634411403476125</v>
      </c>
      <c r="V97" s="12">
        <v>8.195862068965516</v>
      </c>
    </row>
    <row r="98" spans="1:22" ht="19.5" customHeight="1">
      <c r="A98" s="5" t="s">
        <v>92</v>
      </c>
      <c r="B98" s="6" t="s">
        <v>114</v>
      </c>
      <c r="C98" s="7" t="s">
        <v>124</v>
      </c>
      <c r="D98" s="8">
        <v>3899</v>
      </c>
      <c r="E98" s="8">
        <v>2523.4</v>
      </c>
      <c r="F98" s="8">
        <v>100.2</v>
      </c>
      <c r="G98" s="9">
        <v>0.102</v>
      </c>
      <c r="H98" s="9">
        <v>0.08070000000000001</v>
      </c>
      <c r="I98" s="9">
        <v>0.0397</v>
      </c>
      <c r="J98" s="9">
        <v>-0.17300000000000001</v>
      </c>
      <c r="K98" s="9">
        <v>0.16899999999999998</v>
      </c>
      <c r="L98" s="9">
        <v>0.302</v>
      </c>
      <c r="M98" s="9">
        <v>0.368</v>
      </c>
      <c r="N98" s="9">
        <v>0.27</v>
      </c>
      <c r="O98" s="9">
        <v>2.424</v>
      </c>
      <c r="P98" s="8">
        <v>26.2</v>
      </c>
      <c r="Q98" s="8">
        <v>12.4</v>
      </c>
      <c r="R98" s="10">
        <v>0.237</v>
      </c>
      <c r="S98" s="10">
        <v>0.812</v>
      </c>
      <c r="T98" s="12">
        <v>3</v>
      </c>
      <c r="U98" s="12">
        <f t="shared" si="1"/>
        <v>1.5451375128794482</v>
      </c>
      <c r="V98" s="12">
        <v>38.91217564870259</v>
      </c>
    </row>
    <row r="99" spans="1:22" ht="19.5" customHeight="1">
      <c r="A99" s="5" t="s">
        <v>93</v>
      </c>
      <c r="B99" s="6" t="s">
        <v>106</v>
      </c>
      <c r="C99" s="7" t="s">
        <v>122</v>
      </c>
      <c r="D99" s="8">
        <v>8868.6</v>
      </c>
      <c r="E99" s="8">
        <v>2133.7</v>
      </c>
      <c r="F99" s="8">
        <v>171.8</v>
      </c>
      <c r="G99" s="9">
        <v>0.17</v>
      </c>
      <c r="H99" s="9">
        <v>0.15</v>
      </c>
      <c r="I99" s="9">
        <v>0.0805</v>
      </c>
      <c r="J99" s="9">
        <v>0.0692</v>
      </c>
      <c r="K99" s="9">
        <v>0.0663</v>
      </c>
      <c r="L99" s="9">
        <v>-0.0861</v>
      </c>
      <c r="M99" s="9">
        <v>0.231</v>
      </c>
      <c r="N99" s="9">
        <v>0.166</v>
      </c>
      <c r="O99" s="9">
        <v>1.456</v>
      </c>
      <c r="P99" s="8">
        <v>13.8</v>
      </c>
      <c r="Q99" s="11">
        <v>7.66</v>
      </c>
      <c r="R99" s="11">
        <v>1.59</v>
      </c>
      <c r="S99" s="11">
        <v>1.67</v>
      </c>
      <c r="T99" s="12">
        <v>5</v>
      </c>
      <c r="U99" s="12">
        <f t="shared" si="1"/>
        <v>4.156441861555046</v>
      </c>
      <c r="V99" s="12">
        <v>51.62165308498253</v>
      </c>
    </row>
    <row r="100" spans="1:22" ht="19.5" customHeight="1">
      <c r="A100" s="5" t="s">
        <v>94</v>
      </c>
      <c r="B100" s="6" t="s">
        <v>102</v>
      </c>
      <c r="C100" s="7" t="s">
        <v>129</v>
      </c>
      <c r="D100" s="8">
        <v>4710.7</v>
      </c>
      <c r="E100" s="8">
        <v>6514.9</v>
      </c>
      <c r="F100" s="8">
        <v>160.9</v>
      </c>
      <c r="G100" s="9">
        <v>0.0605</v>
      </c>
      <c r="H100" s="9">
        <v>0.0415</v>
      </c>
      <c r="I100" s="9">
        <v>0.024700000000000003</v>
      </c>
      <c r="J100" s="9">
        <v>0.020499999999999997</v>
      </c>
      <c r="K100" s="9" t="s">
        <v>0</v>
      </c>
      <c r="L100" s="9" t="s">
        <v>0</v>
      </c>
      <c r="M100" s="9" t="s">
        <v>0</v>
      </c>
      <c r="N100" s="9" t="s">
        <v>0</v>
      </c>
      <c r="O100" s="9">
        <v>0.28600000000000003</v>
      </c>
      <c r="P100" s="8">
        <v>13.9</v>
      </c>
      <c r="Q100" s="8">
        <v>11.7</v>
      </c>
      <c r="R100" s="10">
        <v>0.331</v>
      </c>
      <c r="S100" s="11">
        <v>1.08</v>
      </c>
      <c r="T100" s="12">
        <v>8</v>
      </c>
      <c r="U100" s="12">
        <f t="shared" si="1"/>
        <v>0.7230655881134016</v>
      </c>
      <c r="V100" s="12">
        <v>29.277190801740208</v>
      </c>
    </row>
    <row r="101" spans="1:22" ht="19.5" customHeight="1">
      <c r="A101" s="5" t="s">
        <v>95</v>
      </c>
      <c r="B101" s="6" t="s">
        <v>105</v>
      </c>
      <c r="C101" s="7" t="s">
        <v>127</v>
      </c>
      <c r="D101" s="8">
        <v>18788.1</v>
      </c>
      <c r="E101" s="8">
        <v>2360.1</v>
      </c>
      <c r="F101" s="8">
        <v>397.8</v>
      </c>
      <c r="G101" s="9">
        <v>0.28300000000000003</v>
      </c>
      <c r="H101" s="9">
        <v>0.23600000000000002</v>
      </c>
      <c r="I101" s="9">
        <v>0.16899999999999998</v>
      </c>
      <c r="J101" s="9">
        <v>0.266</v>
      </c>
      <c r="K101" s="9">
        <v>0.326</v>
      </c>
      <c r="L101" s="9">
        <v>0.38</v>
      </c>
      <c r="M101" s="9">
        <v>0.38799999999999996</v>
      </c>
      <c r="N101" s="9">
        <v>0.332</v>
      </c>
      <c r="O101" s="9">
        <v>0.785</v>
      </c>
      <c r="P101" s="8">
        <v>19.5</v>
      </c>
      <c r="Q101" s="11">
        <v>9.87</v>
      </c>
      <c r="R101" s="11">
        <v>1.67</v>
      </c>
      <c r="S101" s="11">
        <v>1.68</v>
      </c>
      <c r="T101" s="12">
        <v>4</v>
      </c>
      <c r="U101" s="12">
        <f t="shared" si="1"/>
        <v>7.960722003304944</v>
      </c>
      <c r="V101" s="12">
        <v>47.23001508295626</v>
      </c>
    </row>
    <row r="102" spans="1:22" ht="19.5" customHeight="1">
      <c r="A102" s="5" t="s">
        <v>96</v>
      </c>
      <c r="B102" s="6" t="s">
        <v>104</v>
      </c>
      <c r="C102" s="7" t="s">
        <v>122</v>
      </c>
      <c r="D102" s="8">
        <v>16035</v>
      </c>
      <c r="E102" s="8">
        <v>4877.5</v>
      </c>
      <c r="F102" s="8">
        <v>752.2</v>
      </c>
      <c r="G102" s="9">
        <v>0.27399999999999997</v>
      </c>
      <c r="H102" s="9">
        <v>0.185</v>
      </c>
      <c r="I102" s="9">
        <v>0.154</v>
      </c>
      <c r="J102" s="9">
        <v>0.19699999999999998</v>
      </c>
      <c r="K102" s="9">
        <v>0.0363</v>
      </c>
      <c r="L102" s="9">
        <v>0.0536</v>
      </c>
      <c r="M102" s="9">
        <v>0.0621</v>
      </c>
      <c r="N102" s="9">
        <v>0.13699999999999998</v>
      </c>
      <c r="O102" s="9">
        <v>1.24</v>
      </c>
      <c r="P102" s="8">
        <v>29.2</v>
      </c>
      <c r="Q102" s="11">
        <v>9.47</v>
      </c>
      <c r="R102" s="10">
        <v>0.597</v>
      </c>
      <c r="S102" s="10">
        <v>0.68</v>
      </c>
      <c r="T102" s="12">
        <v>5</v>
      </c>
      <c r="U102" s="12">
        <f t="shared" si="1"/>
        <v>3.2875448487954895</v>
      </c>
      <c r="V102" s="12">
        <v>21.31746875830896</v>
      </c>
    </row>
    <row r="103" spans="1:22" ht="19.5" customHeight="1">
      <c r="A103" s="5" t="s">
        <v>97</v>
      </c>
      <c r="B103" s="6" t="s">
        <v>101</v>
      </c>
      <c r="C103" s="7" t="s">
        <v>122</v>
      </c>
      <c r="D103" s="8">
        <v>5830</v>
      </c>
      <c r="E103" s="8">
        <v>930.2</v>
      </c>
      <c r="F103" s="8">
        <v>99.6</v>
      </c>
      <c r="G103" s="9">
        <v>0.16399999999999998</v>
      </c>
      <c r="H103" s="9">
        <v>0.13</v>
      </c>
      <c r="I103" s="9">
        <v>0.107</v>
      </c>
      <c r="J103" s="9">
        <v>0.18</v>
      </c>
      <c r="K103" s="9">
        <v>0.129</v>
      </c>
      <c r="L103" s="9">
        <v>0.27899999999999997</v>
      </c>
      <c r="M103" s="9">
        <v>0.47100000000000003</v>
      </c>
      <c r="N103" s="9">
        <v>1.048</v>
      </c>
      <c r="O103" s="9">
        <v>0.6759999999999999</v>
      </c>
      <c r="P103" s="8">
        <v>35</v>
      </c>
      <c r="Q103" s="8">
        <v>15.2</v>
      </c>
      <c r="R103" s="11">
        <v>1.23</v>
      </c>
      <c r="S103" s="11">
        <v>1.33</v>
      </c>
      <c r="T103" s="12">
        <v>1</v>
      </c>
      <c r="U103" s="12">
        <f t="shared" si="1"/>
        <v>6.26746936142765</v>
      </c>
      <c r="V103" s="12">
        <v>58.53413654618474</v>
      </c>
    </row>
    <row r="104" spans="1:22" ht="19.5" customHeight="1">
      <c r="A104" s="5" t="s">
        <v>98</v>
      </c>
      <c r="B104" s="6" t="s">
        <v>103</v>
      </c>
      <c r="C104" s="7" t="s">
        <v>120</v>
      </c>
      <c r="D104" s="8">
        <v>28715.4</v>
      </c>
      <c r="E104" s="8">
        <v>5820.3</v>
      </c>
      <c r="F104" s="8">
        <v>1946</v>
      </c>
      <c r="G104" s="9">
        <v>0.44799999999999995</v>
      </c>
      <c r="H104" s="9">
        <v>0.436</v>
      </c>
      <c r="I104" s="9">
        <v>0.33399999999999996</v>
      </c>
      <c r="J104" s="9">
        <v>0.23399999999999999</v>
      </c>
      <c r="K104" s="9">
        <v>0.10099999999999999</v>
      </c>
      <c r="L104" s="9">
        <v>0.09759999999999999</v>
      </c>
      <c r="M104" s="9">
        <v>0.105</v>
      </c>
      <c r="N104" s="9">
        <v>0.109</v>
      </c>
      <c r="O104" s="9" t="s">
        <v>0</v>
      </c>
      <c r="P104" s="8">
        <v>23.4</v>
      </c>
      <c r="Q104" s="8">
        <v>18.2</v>
      </c>
      <c r="R104" s="11">
        <v>3.19</v>
      </c>
      <c r="S104" s="11">
        <v>3.77</v>
      </c>
      <c r="T104" s="12">
        <v>8</v>
      </c>
      <c r="U104" s="12">
        <f t="shared" si="1"/>
        <v>4.933663213236431</v>
      </c>
      <c r="V104" s="12">
        <v>14.75611510791367</v>
      </c>
    </row>
    <row r="105" spans="1:22" ht="19.5" customHeight="1">
      <c r="A105" s="5" t="s">
        <v>99</v>
      </c>
      <c r="B105" s="6" t="s">
        <v>104</v>
      </c>
      <c r="C105" s="7" t="s">
        <v>129</v>
      </c>
      <c r="D105" s="8">
        <v>6729.3</v>
      </c>
      <c r="E105" s="8">
        <v>22069.5</v>
      </c>
      <c r="F105" s="8">
        <v>412.5</v>
      </c>
      <c r="G105" s="9">
        <v>0.0692</v>
      </c>
      <c r="H105" s="9">
        <v>0.0409</v>
      </c>
      <c r="I105" s="9">
        <v>0.0187</v>
      </c>
      <c r="J105" s="9">
        <v>0.0108</v>
      </c>
      <c r="K105" s="9">
        <v>0.23399999999999999</v>
      </c>
      <c r="L105" s="9">
        <v>0.231</v>
      </c>
      <c r="M105" s="9">
        <v>0.2</v>
      </c>
      <c r="N105" s="9">
        <v>0.21100000000000002</v>
      </c>
      <c r="O105" s="9">
        <v>1.256</v>
      </c>
      <c r="P105" s="8">
        <v>17.7</v>
      </c>
      <c r="Q105" s="8">
        <v>10.8</v>
      </c>
      <c r="R105" s="10">
        <v>0.177</v>
      </c>
      <c r="S105" s="10">
        <v>0.587</v>
      </c>
      <c r="T105" s="12">
        <v>9</v>
      </c>
      <c r="U105" s="12">
        <f t="shared" si="1"/>
        <v>0.30491402161353903</v>
      </c>
      <c r="V105" s="12">
        <v>16.313454545454547</v>
      </c>
    </row>
    <row r="106" spans="1:22" ht="19.5" customHeight="1">
      <c r="A106" s="5" t="s">
        <v>100</v>
      </c>
      <c r="B106" s="6" t="s">
        <v>102</v>
      </c>
      <c r="C106" s="7" t="s">
        <v>124</v>
      </c>
      <c r="D106" s="8">
        <v>7757.3</v>
      </c>
      <c r="E106" s="8">
        <v>4076.7</v>
      </c>
      <c r="F106" s="8">
        <v>512</v>
      </c>
      <c r="G106" s="9">
        <v>0.138</v>
      </c>
      <c r="H106" s="9">
        <v>0.113</v>
      </c>
      <c r="I106" s="9">
        <v>0.126</v>
      </c>
      <c r="J106" s="9">
        <v>0.0638</v>
      </c>
      <c r="K106" s="9">
        <v>0.0337</v>
      </c>
      <c r="L106" s="9">
        <v>0.233</v>
      </c>
      <c r="M106" s="9">
        <v>0.396</v>
      </c>
      <c r="N106" s="9">
        <v>0.675</v>
      </c>
      <c r="O106" s="9">
        <v>0.0288</v>
      </c>
      <c r="P106" s="8">
        <v>14.4</v>
      </c>
      <c r="Q106" s="11">
        <v>7.84</v>
      </c>
      <c r="R106" s="11">
        <v>1.75</v>
      </c>
      <c r="S106" s="11">
        <v>2.94</v>
      </c>
      <c r="T106" s="12">
        <v>10</v>
      </c>
      <c r="U106" s="12">
        <f t="shared" si="1"/>
        <v>1.902838079819462</v>
      </c>
      <c r="V106" s="12">
        <v>15.1509765625</v>
      </c>
    </row>
  </sheetData>
  <sheetProtection/>
  <printOptions/>
  <pageMargins left="0.2" right="0.2" top="0.5" bottom="0.5" header="0.5" footer="0.5"/>
  <pageSetup fitToHeight="0" fitToWidth="0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50"/>
  <sheetViews>
    <sheetView showGridLines="0" zoomScale="85" zoomScaleNormal="85" zoomScalePageLayoutView="0" workbookViewId="0" topLeftCell="A1">
      <selection activeCell="C138" sqref="C138"/>
    </sheetView>
  </sheetViews>
  <sheetFormatPr defaultColWidth="8.7109375" defaultRowHeight="11.25"/>
  <cols>
    <col min="1" max="1" width="8.7109375" style="1" customWidth="1"/>
    <col min="2" max="2" width="21.140625" style="1" customWidth="1"/>
    <col min="3" max="3" width="7.140625" style="1" customWidth="1"/>
    <col min="4" max="4" width="10.8515625" style="1" customWidth="1"/>
    <col min="5" max="5" width="10.00390625" style="1" bestFit="1" customWidth="1"/>
    <col min="6" max="11" width="11.57421875" style="1" customWidth="1"/>
    <col min="12" max="12" width="13.00390625" style="1" customWidth="1"/>
    <col min="13" max="14" width="9.00390625" style="1" bestFit="1" customWidth="1"/>
    <col min="15" max="15" width="11.57421875" style="1" customWidth="1"/>
    <col min="16" max="16" width="13.421875" style="1" customWidth="1"/>
    <col min="17" max="19" width="9.00390625" style="1" bestFit="1" customWidth="1"/>
    <col min="20" max="16384" width="8.7109375" style="1" customWidth="1"/>
  </cols>
  <sheetData>
    <row r="2" ht="11.25">
      <c r="B2" s="40" t="s">
        <v>152</v>
      </c>
    </row>
    <row r="3" ht="12" thickBot="1"/>
    <row r="4" spans="2:19" ht="36.75" customHeight="1" thickTop="1">
      <c r="B4" s="28" t="s">
        <v>131</v>
      </c>
      <c r="C4" s="29" t="s">
        <v>132</v>
      </c>
      <c r="D4" s="30" t="s">
        <v>134</v>
      </c>
      <c r="E4" s="30" t="s">
        <v>135</v>
      </c>
      <c r="F4" s="30" t="s">
        <v>137</v>
      </c>
      <c r="G4" s="30" t="s">
        <v>187</v>
      </c>
      <c r="H4" s="30" t="s">
        <v>184</v>
      </c>
      <c r="I4" s="30" t="s">
        <v>188</v>
      </c>
      <c r="J4" s="30" t="s">
        <v>182</v>
      </c>
      <c r="K4" s="30" t="s">
        <v>183</v>
      </c>
      <c r="L4" s="30" t="s">
        <v>153</v>
      </c>
      <c r="M4" s="30" t="s">
        <v>145</v>
      </c>
      <c r="N4" s="30" t="s">
        <v>146</v>
      </c>
      <c r="O4" s="30" t="s">
        <v>147</v>
      </c>
      <c r="P4" s="30" t="s">
        <v>148</v>
      </c>
      <c r="Q4" s="30" t="s">
        <v>149</v>
      </c>
      <c r="R4" s="30" t="s">
        <v>150</v>
      </c>
      <c r="S4" s="31" t="s">
        <v>151</v>
      </c>
    </row>
    <row r="5" spans="2:19" ht="19.5" customHeight="1">
      <c r="B5" s="20" t="s">
        <v>12</v>
      </c>
      <c r="C5" s="21" t="s">
        <v>114</v>
      </c>
      <c r="D5" s="22">
        <v>18923</v>
      </c>
      <c r="E5" s="22">
        <v>2561.2</v>
      </c>
      <c r="F5" s="23">
        <v>0.19</v>
      </c>
      <c r="G5" s="23">
        <v>0.17</v>
      </c>
      <c r="H5" s="23">
        <v>0.122</v>
      </c>
      <c r="I5" s="23">
        <v>0.048</v>
      </c>
      <c r="J5" s="23">
        <v>0.08800000000000001</v>
      </c>
      <c r="K5" s="23">
        <v>0.127</v>
      </c>
      <c r="L5" s="23">
        <v>0.0611</v>
      </c>
      <c r="M5" s="23">
        <v>0.243</v>
      </c>
      <c r="N5" s="23">
        <v>0.19899999999999998</v>
      </c>
      <c r="O5" s="24">
        <v>0.897</v>
      </c>
      <c r="P5" s="24">
        <v>1.55</v>
      </c>
      <c r="Q5" s="25">
        <v>2</v>
      </c>
      <c r="R5" s="25">
        <v>7.388333593627987</v>
      </c>
      <c r="S5" s="26">
        <v>60.39897861474625</v>
      </c>
    </row>
    <row r="6" spans="2:19" ht="19.5" customHeight="1">
      <c r="B6" s="20" t="s">
        <v>17</v>
      </c>
      <c r="C6" s="21" t="s">
        <v>112</v>
      </c>
      <c r="D6" s="22">
        <v>9523.8</v>
      </c>
      <c r="E6" s="22">
        <v>14982</v>
      </c>
      <c r="F6" s="23">
        <v>0.192</v>
      </c>
      <c r="G6" s="23">
        <v>0.141</v>
      </c>
      <c r="H6" s="23">
        <v>0.049400000000000006</v>
      </c>
      <c r="I6" s="23">
        <v>0.129</v>
      </c>
      <c r="J6" s="23">
        <v>0.07200000000000001</v>
      </c>
      <c r="K6" s="23">
        <v>0.183</v>
      </c>
      <c r="L6" s="23">
        <v>6.4079999999999995</v>
      </c>
      <c r="M6" s="23">
        <v>0.501</v>
      </c>
      <c r="N6" s="23">
        <v>0.12</v>
      </c>
      <c r="O6" s="24">
        <v>0.528</v>
      </c>
      <c r="P6" s="24">
        <v>0.925</v>
      </c>
      <c r="Q6" s="25">
        <v>6</v>
      </c>
      <c r="R6" s="25">
        <v>0.6356828193832599</v>
      </c>
      <c r="S6" s="26">
        <v>12.86130992572586</v>
      </c>
    </row>
    <row r="7" spans="2:19" ht="19.5" customHeight="1">
      <c r="B7" s="20" t="s">
        <v>23</v>
      </c>
      <c r="C7" s="21" t="s">
        <v>109</v>
      </c>
      <c r="D7" s="22">
        <v>11643.3</v>
      </c>
      <c r="E7" s="22">
        <v>1273.8</v>
      </c>
      <c r="F7" s="23">
        <v>0.33799999999999997</v>
      </c>
      <c r="G7" s="23">
        <v>0.29100000000000004</v>
      </c>
      <c r="H7" s="23">
        <v>0.20800000000000002</v>
      </c>
      <c r="I7" s="23">
        <v>0.133</v>
      </c>
      <c r="J7" s="23">
        <v>0.0825</v>
      </c>
      <c r="K7" s="23">
        <v>0.091</v>
      </c>
      <c r="L7" s="23">
        <v>0.943</v>
      </c>
      <c r="M7" s="23">
        <v>0.29600000000000004</v>
      </c>
      <c r="N7" s="23">
        <v>0.135</v>
      </c>
      <c r="O7" s="24">
        <v>0.74</v>
      </c>
      <c r="P7" s="24">
        <v>1.2</v>
      </c>
      <c r="Q7" s="25">
        <v>2</v>
      </c>
      <c r="R7" s="25">
        <v>9.140602920395667</v>
      </c>
      <c r="S7" s="26">
        <v>43.95356738391846</v>
      </c>
    </row>
    <row r="8" spans="2:19" ht="19.5" customHeight="1">
      <c r="B8" s="20" t="s">
        <v>42</v>
      </c>
      <c r="C8" s="21" t="s">
        <v>118</v>
      </c>
      <c r="D8" s="22">
        <v>9422.8</v>
      </c>
      <c r="E8" s="22">
        <v>10773.5</v>
      </c>
      <c r="F8" s="23">
        <v>0.129</v>
      </c>
      <c r="G8" s="23">
        <v>0.0882</v>
      </c>
      <c r="H8" s="23">
        <v>0.076</v>
      </c>
      <c r="I8" s="23">
        <v>0.0127</v>
      </c>
      <c r="J8" s="23">
        <v>0.0866</v>
      </c>
      <c r="K8" s="23">
        <v>0.295</v>
      </c>
      <c r="L8" s="23">
        <v>0.9009999999999999</v>
      </c>
      <c r="M8" s="23">
        <v>0.19399999999999998</v>
      </c>
      <c r="N8" s="23">
        <v>0.0762</v>
      </c>
      <c r="O8" s="24">
        <v>0.43</v>
      </c>
      <c r="P8" s="24">
        <v>1.09</v>
      </c>
      <c r="Q8" s="25">
        <v>10</v>
      </c>
      <c r="R8" s="25">
        <v>0.8746275583607926</v>
      </c>
      <c r="S8" s="26">
        <v>11.509466226945156</v>
      </c>
    </row>
    <row r="9" spans="2:19" ht="19.5" customHeight="1">
      <c r="B9" s="20" t="s">
        <v>53</v>
      </c>
      <c r="C9" s="21" t="s">
        <v>107</v>
      </c>
      <c r="D9" s="22">
        <v>19217.9</v>
      </c>
      <c r="E9" s="22">
        <v>5632.3</v>
      </c>
      <c r="F9" s="23">
        <v>0.27</v>
      </c>
      <c r="G9" s="23">
        <v>0.184</v>
      </c>
      <c r="H9" s="23">
        <v>0.10099999999999999</v>
      </c>
      <c r="I9" s="23">
        <v>0.0172</v>
      </c>
      <c r="J9" s="23">
        <v>0.0911</v>
      </c>
      <c r="K9" s="23">
        <v>0.165</v>
      </c>
      <c r="L9" s="23">
        <v>0.655</v>
      </c>
      <c r="M9" s="23">
        <v>0.106</v>
      </c>
      <c r="N9" s="23">
        <v>0.061</v>
      </c>
      <c r="O9" s="24">
        <v>0.526</v>
      </c>
      <c r="P9" s="24">
        <v>1.48</v>
      </c>
      <c r="Q9" s="25">
        <v>9</v>
      </c>
      <c r="R9" s="25">
        <v>3.4120874243204375</v>
      </c>
      <c r="S9" s="26">
        <v>33.828375286041194</v>
      </c>
    </row>
    <row r="10" spans="2:19" ht="19.5" customHeight="1">
      <c r="B10" s="20" t="s">
        <v>67</v>
      </c>
      <c r="C10" s="21" t="s">
        <v>102</v>
      </c>
      <c r="D10" s="22">
        <v>7796</v>
      </c>
      <c r="E10" s="22">
        <v>1820.9</v>
      </c>
      <c r="F10" s="23">
        <v>0.235</v>
      </c>
      <c r="G10" s="23">
        <v>0.18100000000000002</v>
      </c>
      <c r="H10" s="23">
        <v>0.14</v>
      </c>
      <c r="I10" s="23">
        <v>0.0892</v>
      </c>
      <c r="J10" s="23">
        <v>0.046900000000000004</v>
      </c>
      <c r="K10" s="23">
        <v>0.09359999999999999</v>
      </c>
      <c r="L10" s="23">
        <v>0.162</v>
      </c>
      <c r="M10" s="23">
        <v>0.161</v>
      </c>
      <c r="N10" s="23">
        <v>0.109</v>
      </c>
      <c r="O10" s="24">
        <v>1.67</v>
      </c>
      <c r="P10" s="24">
        <v>2.36</v>
      </c>
      <c r="Q10" s="25">
        <v>6</v>
      </c>
      <c r="R10" s="25">
        <v>4.281399308034488</v>
      </c>
      <c r="S10" s="26">
        <v>30.50078247261346</v>
      </c>
    </row>
    <row r="11" spans="2:23" ht="19.5" customHeight="1">
      <c r="B11" s="20" t="s">
        <v>72</v>
      </c>
      <c r="C11" s="21" t="s">
        <v>114</v>
      </c>
      <c r="D11" s="22">
        <v>8082.8</v>
      </c>
      <c r="E11" s="22">
        <v>934.1</v>
      </c>
      <c r="F11" s="23">
        <v>0.22</v>
      </c>
      <c r="G11" s="23">
        <v>0.20199999999999999</v>
      </c>
      <c r="H11" s="23">
        <v>0.158</v>
      </c>
      <c r="I11" s="23">
        <v>0.08039999999999999</v>
      </c>
      <c r="J11" s="23">
        <v>0.106</v>
      </c>
      <c r="K11" s="23">
        <v>0.175</v>
      </c>
      <c r="L11" s="23">
        <v>0.0332</v>
      </c>
      <c r="M11" s="23">
        <v>0.263</v>
      </c>
      <c r="N11" s="23">
        <v>0.20199999999999999</v>
      </c>
      <c r="O11" s="24">
        <v>1.9</v>
      </c>
      <c r="P11" s="24">
        <v>2.74</v>
      </c>
      <c r="Q11" s="25">
        <v>2</v>
      </c>
      <c r="R11" s="25">
        <v>8.65303500695857</v>
      </c>
      <c r="S11" s="26">
        <v>54.650439486139284</v>
      </c>
      <c r="W11" s="1">
        <v>100</v>
      </c>
    </row>
    <row r="12" spans="2:19" ht="19.5" customHeight="1">
      <c r="B12" s="20" t="s">
        <v>76</v>
      </c>
      <c r="C12" s="21" t="s">
        <v>114</v>
      </c>
      <c r="D12" s="22">
        <v>95464.3</v>
      </c>
      <c r="E12" s="22">
        <v>62737.6</v>
      </c>
      <c r="F12" s="23">
        <v>0.158</v>
      </c>
      <c r="G12" s="23">
        <v>0.11699999999999999</v>
      </c>
      <c r="H12" s="23">
        <v>0.08839999999999999</v>
      </c>
      <c r="I12" s="23">
        <v>-0.0351</v>
      </c>
      <c r="J12" s="23">
        <v>0.005580000000000001</v>
      </c>
      <c r="K12" s="23">
        <v>0.14</v>
      </c>
      <c r="L12" s="23">
        <v>0.736</v>
      </c>
      <c r="M12" s="23">
        <v>0.128</v>
      </c>
      <c r="N12" s="23">
        <v>0.0608</v>
      </c>
      <c r="O12" s="24">
        <v>0.278</v>
      </c>
      <c r="P12" s="24">
        <v>0.586</v>
      </c>
      <c r="Q12" s="25">
        <v>9</v>
      </c>
      <c r="R12" s="25">
        <v>1.5216441177220679</v>
      </c>
      <c r="S12" s="26">
        <v>17.22063280178945</v>
      </c>
    </row>
    <row r="13" spans="2:19" ht="19.5" customHeight="1">
      <c r="B13" s="20" t="s">
        <v>81</v>
      </c>
      <c r="C13" s="21" t="s">
        <v>107</v>
      </c>
      <c r="D13" s="22">
        <v>17953.8</v>
      </c>
      <c r="E13" s="22">
        <v>7200.9</v>
      </c>
      <c r="F13" s="23">
        <v>0.16</v>
      </c>
      <c r="G13" s="23">
        <v>0.133</v>
      </c>
      <c r="H13" s="23">
        <v>0.0964</v>
      </c>
      <c r="I13" s="23">
        <v>0.055</v>
      </c>
      <c r="J13" s="23">
        <v>0.0662</v>
      </c>
      <c r="K13" s="23">
        <v>0.114</v>
      </c>
      <c r="L13" s="23">
        <v>1.807</v>
      </c>
      <c r="M13" s="23">
        <v>0.27</v>
      </c>
      <c r="N13" s="23">
        <v>0.133</v>
      </c>
      <c r="O13" s="24">
        <v>1.59</v>
      </c>
      <c r="P13" s="24">
        <v>2.26</v>
      </c>
      <c r="Q13" s="25">
        <v>3</v>
      </c>
      <c r="R13" s="25">
        <v>2.4932716743740366</v>
      </c>
      <c r="S13" s="26">
        <v>25.870028818443803</v>
      </c>
    </row>
    <row r="14" spans="2:19" ht="19.5" customHeight="1" thickBot="1">
      <c r="B14" s="20" t="s">
        <v>83</v>
      </c>
      <c r="C14" s="21" t="s">
        <v>102</v>
      </c>
      <c r="D14" s="22">
        <v>7087</v>
      </c>
      <c r="E14" s="22">
        <v>6084.6</v>
      </c>
      <c r="F14" s="23">
        <v>0.154</v>
      </c>
      <c r="G14" s="23">
        <v>0.087</v>
      </c>
      <c r="H14" s="23">
        <v>0.0757</v>
      </c>
      <c r="I14" s="23">
        <v>0.0219</v>
      </c>
      <c r="J14" s="23">
        <v>0.0665</v>
      </c>
      <c r="K14" s="23">
        <v>0.11800000000000001</v>
      </c>
      <c r="L14" s="23">
        <v>0.7929999999999999</v>
      </c>
      <c r="M14" s="23">
        <v>0.129</v>
      </c>
      <c r="N14" s="23">
        <v>0.04769999999999999</v>
      </c>
      <c r="O14" s="24">
        <v>0.959</v>
      </c>
      <c r="P14" s="24">
        <v>1.26</v>
      </c>
      <c r="Q14" s="25">
        <v>10</v>
      </c>
      <c r="R14" s="25">
        <v>1.1647437793774447</v>
      </c>
      <c r="S14" s="26">
        <v>15.386452453321754</v>
      </c>
    </row>
    <row r="15" spans="2:19" s="17" customFormat="1" ht="20.25" customHeight="1" thickBot="1">
      <c r="B15" s="32" t="s">
        <v>185</v>
      </c>
      <c r="C15" s="33"/>
      <c r="D15" s="33"/>
      <c r="E15" s="33"/>
      <c r="F15" s="34">
        <f>MEDIAN(F5:F14)</f>
        <v>0.191</v>
      </c>
      <c r="G15" s="34">
        <f aca="true" t="shared" si="0" ref="G15:P15">MEDIAN(G5:G14)</f>
        <v>0.1555</v>
      </c>
      <c r="H15" s="34">
        <f t="shared" si="0"/>
        <v>0.0987</v>
      </c>
      <c r="I15" s="34">
        <f t="shared" si="0"/>
        <v>0.051500000000000004</v>
      </c>
      <c r="J15" s="34">
        <f t="shared" si="0"/>
        <v>0.07725000000000001</v>
      </c>
      <c r="K15" s="34">
        <f t="shared" si="0"/>
        <v>0.1335</v>
      </c>
      <c r="L15" s="34">
        <f t="shared" si="0"/>
        <v>0.7645</v>
      </c>
      <c r="M15" s="34">
        <f t="shared" si="0"/>
        <v>0.21849999999999997</v>
      </c>
      <c r="N15" s="34">
        <f t="shared" si="0"/>
        <v>0.11449999999999999</v>
      </c>
      <c r="O15" s="34">
        <f t="shared" si="0"/>
        <v>0.8185</v>
      </c>
      <c r="P15" s="34">
        <f t="shared" si="0"/>
        <v>1.37</v>
      </c>
      <c r="Q15" s="35">
        <f>MEDIAN(Q5:Q14)</f>
        <v>6</v>
      </c>
      <c r="R15" s="35">
        <f>MEDIAN(R5:R14)</f>
        <v>2.952679549347237</v>
      </c>
      <c r="S15" s="36">
        <f>MEDIAN(S5:S14)</f>
        <v>28.185405645528633</v>
      </c>
    </row>
    <row r="16" ht="19.5" customHeight="1" thickTop="1"/>
    <row r="17" ht="19.5" customHeight="1">
      <c r="B17" s="40" t="s">
        <v>154</v>
      </c>
    </row>
    <row r="18" ht="19.5" customHeight="1" thickBot="1">
      <c r="B18" s="13"/>
    </row>
    <row r="19" spans="2:19" ht="36" customHeight="1" thickTop="1">
      <c r="B19" s="28" t="s">
        <v>131</v>
      </c>
      <c r="C19" s="29" t="s">
        <v>132</v>
      </c>
      <c r="D19" s="30" t="s">
        <v>134</v>
      </c>
      <c r="E19" s="30" t="s">
        <v>135</v>
      </c>
      <c r="F19" s="30" t="s">
        <v>137</v>
      </c>
      <c r="G19" s="30" t="s">
        <v>187</v>
      </c>
      <c r="H19" s="30" t="s">
        <v>184</v>
      </c>
      <c r="I19" s="30" t="s">
        <v>188</v>
      </c>
      <c r="J19" s="30" t="s">
        <v>182</v>
      </c>
      <c r="K19" s="30" t="s">
        <v>183</v>
      </c>
      <c r="L19" s="30" t="s">
        <v>153</v>
      </c>
      <c r="M19" s="30" t="s">
        <v>145</v>
      </c>
      <c r="N19" s="30" t="s">
        <v>146</v>
      </c>
      <c r="O19" s="30" t="s">
        <v>147</v>
      </c>
      <c r="P19" s="30" t="s">
        <v>148</v>
      </c>
      <c r="Q19" s="30" t="s">
        <v>149</v>
      </c>
      <c r="R19" s="30" t="s">
        <v>150</v>
      </c>
      <c r="S19" s="31" t="s">
        <v>151</v>
      </c>
    </row>
    <row r="20" spans="2:19" ht="19.5" customHeight="1">
      <c r="B20" s="20" t="s">
        <v>3</v>
      </c>
      <c r="C20" s="21" t="s">
        <v>105</v>
      </c>
      <c r="D20" s="22">
        <v>42039.1</v>
      </c>
      <c r="E20" s="22">
        <v>25091.6</v>
      </c>
      <c r="F20" s="23">
        <v>0.126</v>
      </c>
      <c r="G20" s="23">
        <v>0.107</v>
      </c>
      <c r="H20" s="23">
        <v>0.07769999999999999</v>
      </c>
      <c r="I20" s="23">
        <v>0.08199999999999999</v>
      </c>
      <c r="J20" s="23">
        <v>0.0906</v>
      </c>
      <c r="K20" s="23">
        <v>0.135</v>
      </c>
      <c r="L20" s="23">
        <v>0.278</v>
      </c>
      <c r="M20" s="23">
        <v>0.276</v>
      </c>
      <c r="N20" s="23">
        <v>0.192</v>
      </c>
      <c r="O20" s="24">
        <v>0.835</v>
      </c>
      <c r="P20" s="24">
        <v>1.44</v>
      </c>
      <c r="Q20" s="25">
        <v>5</v>
      </c>
      <c r="R20" s="25">
        <v>1.6754252419136284</v>
      </c>
      <c r="S20" s="26">
        <v>21.572894750346382</v>
      </c>
    </row>
    <row r="21" spans="2:19" ht="19.5" customHeight="1">
      <c r="B21" s="20" t="s">
        <v>9</v>
      </c>
      <c r="C21" s="21" t="s">
        <v>110</v>
      </c>
      <c r="D21" s="22">
        <v>5061.9</v>
      </c>
      <c r="E21" s="22">
        <v>3066.4</v>
      </c>
      <c r="F21" s="23">
        <v>0.11199999999999999</v>
      </c>
      <c r="G21" s="23">
        <v>0.0863</v>
      </c>
      <c r="H21" s="23">
        <v>0.0177</v>
      </c>
      <c r="I21" s="23">
        <v>-0.0167</v>
      </c>
      <c r="J21" s="23">
        <v>0.0462</v>
      </c>
      <c r="K21" s="23">
        <v>0.0888</v>
      </c>
      <c r="L21" s="23">
        <v>1.094</v>
      </c>
      <c r="M21" s="23">
        <v>0.138</v>
      </c>
      <c r="N21" s="23">
        <v>0.0795</v>
      </c>
      <c r="O21" s="24">
        <v>1.1</v>
      </c>
      <c r="P21" s="24">
        <v>1.74</v>
      </c>
      <c r="Q21" s="25">
        <v>6</v>
      </c>
      <c r="R21" s="25">
        <v>1.6507631098356377</v>
      </c>
      <c r="S21" s="26">
        <v>93.04963235294117</v>
      </c>
    </row>
    <row r="22" spans="2:19" ht="19.5" customHeight="1">
      <c r="B22" s="20" t="s">
        <v>176</v>
      </c>
      <c r="C22" s="21" t="s">
        <v>111</v>
      </c>
      <c r="D22" s="22">
        <v>12873.7</v>
      </c>
      <c r="E22" s="22">
        <v>3504.1</v>
      </c>
      <c r="F22" s="23">
        <v>0.25</v>
      </c>
      <c r="G22" s="23">
        <v>0.237</v>
      </c>
      <c r="H22" s="23">
        <v>0.17</v>
      </c>
      <c r="I22" s="23">
        <v>0.0687</v>
      </c>
      <c r="J22" s="23">
        <v>0.27</v>
      </c>
      <c r="K22" s="23">
        <v>0.29</v>
      </c>
      <c r="L22" s="23">
        <v>0.10800000000000001</v>
      </c>
      <c r="M22" s="23">
        <v>0.27399999999999997</v>
      </c>
      <c r="N22" s="23">
        <v>0.217</v>
      </c>
      <c r="O22" s="24">
        <v>1.81</v>
      </c>
      <c r="P22" s="24">
        <v>2.56</v>
      </c>
      <c r="Q22" s="25">
        <v>5</v>
      </c>
      <c r="R22" s="25">
        <v>3.6738962929140153</v>
      </c>
      <c r="S22" s="26">
        <v>21.582062028499582</v>
      </c>
    </row>
    <row r="23" spans="2:19" ht="19.5" customHeight="1">
      <c r="B23" s="20" t="s">
        <v>21</v>
      </c>
      <c r="C23" s="21" t="s">
        <v>101</v>
      </c>
      <c r="D23" s="22">
        <v>10965.2</v>
      </c>
      <c r="E23" s="22">
        <v>6101</v>
      </c>
      <c r="F23" s="23">
        <v>0.11</v>
      </c>
      <c r="G23" s="23">
        <v>0.0797</v>
      </c>
      <c r="H23" s="23">
        <v>0.06309999999999999</v>
      </c>
      <c r="I23" s="23">
        <v>0.0417</v>
      </c>
      <c r="J23" s="23">
        <v>0.08039999999999999</v>
      </c>
      <c r="K23" s="23">
        <v>0.172</v>
      </c>
      <c r="L23" s="23">
        <v>12.987</v>
      </c>
      <c r="M23" s="23">
        <v>20.824</v>
      </c>
      <c r="N23" s="23">
        <v>0.265</v>
      </c>
      <c r="O23" s="24">
        <v>0.183</v>
      </c>
      <c r="P23" s="24">
        <v>0.983</v>
      </c>
      <c r="Q23" s="25">
        <v>1</v>
      </c>
      <c r="R23" s="25">
        <v>1.7972791345681036</v>
      </c>
      <c r="S23" s="26">
        <v>28.488438555468957</v>
      </c>
    </row>
    <row r="24" spans="2:19" ht="19.5" customHeight="1">
      <c r="B24" s="20" t="s">
        <v>25</v>
      </c>
      <c r="C24" s="21" t="s">
        <v>101</v>
      </c>
      <c r="D24" s="22">
        <v>5802.7</v>
      </c>
      <c r="E24" s="22">
        <v>2802.3</v>
      </c>
      <c r="F24" s="23">
        <v>0.145</v>
      </c>
      <c r="G24" s="23">
        <v>0.124</v>
      </c>
      <c r="H24" s="23">
        <v>0.09570000000000001</v>
      </c>
      <c r="I24" s="23">
        <v>0.0575</v>
      </c>
      <c r="J24" s="23">
        <v>0.107</v>
      </c>
      <c r="K24" s="23">
        <v>0.175</v>
      </c>
      <c r="L24" s="27" t="s">
        <v>186</v>
      </c>
      <c r="M24" s="23">
        <v>0.165</v>
      </c>
      <c r="N24" s="23">
        <v>0.13</v>
      </c>
      <c r="O24" s="24">
        <v>2.01</v>
      </c>
      <c r="P24" s="24">
        <v>3.08</v>
      </c>
      <c r="Q24" s="25">
        <v>8</v>
      </c>
      <c r="R24" s="25">
        <v>2.0706919316275916</v>
      </c>
      <c r="S24" s="26">
        <v>21.62765560939247</v>
      </c>
    </row>
    <row r="25" spans="2:19" ht="19.5" customHeight="1">
      <c r="B25" s="20" t="s">
        <v>46</v>
      </c>
      <c r="C25" s="21" t="s">
        <v>106</v>
      </c>
      <c r="D25" s="22">
        <v>59328.3</v>
      </c>
      <c r="E25" s="22">
        <v>15646</v>
      </c>
      <c r="F25" s="23">
        <v>0.325</v>
      </c>
      <c r="G25" s="23">
        <v>0.289</v>
      </c>
      <c r="H25" s="23">
        <v>0.272</v>
      </c>
      <c r="I25" s="23">
        <v>0.281</v>
      </c>
      <c r="J25" s="23">
        <v>0.0719</v>
      </c>
      <c r="K25" s="23">
        <v>0.163</v>
      </c>
      <c r="L25" s="23">
        <v>0.39</v>
      </c>
      <c r="M25" s="23">
        <v>0.23399999999999999</v>
      </c>
      <c r="N25" s="23">
        <v>0.155</v>
      </c>
      <c r="O25" s="24">
        <v>0.494</v>
      </c>
      <c r="P25" s="24">
        <v>1.02</v>
      </c>
      <c r="Q25" s="25">
        <v>5</v>
      </c>
      <c r="R25" s="25">
        <v>3.7919148664195323</v>
      </c>
      <c r="S25" s="26">
        <v>13.9484412470024</v>
      </c>
    </row>
    <row r="26" spans="2:19" ht="19.5" customHeight="1">
      <c r="B26" s="20" t="s">
        <v>54</v>
      </c>
      <c r="C26" s="21" t="s">
        <v>101</v>
      </c>
      <c r="D26" s="22">
        <v>16101.6</v>
      </c>
      <c r="E26" s="22">
        <v>2649.2</v>
      </c>
      <c r="F26" s="23">
        <v>0.22699999999999998</v>
      </c>
      <c r="G26" s="23">
        <v>0.187</v>
      </c>
      <c r="H26" s="23">
        <v>0.09759999999999999</v>
      </c>
      <c r="I26" s="23">
        <v>0.11599999999999999</v>
      </c>
      <c r="J26" s="23">
        <v>0.141</v>
      </c>
      <c r="K26" s="23">
        <v>0.0741</v>
      </c>
      <c r="L26" s="27" t="s">
        <v>186</v>
      </c>
      <c r="M26" s="23">
        <v>0.175</v>
      </c>
      <c r="N26" s="23">
        <v>0.21</v>
      </c>
      <c r="O26" s="24">
        <v>3.45</v>
      </c>
      <c r="P26" s="24">
        <v>4.91</v>
      </c>
      <c r="Q26" s="25">
        <v>3</v>
      </c>
      <c r="R26" s="25">
        <v>6.077910312547185</v>
      </c>
      <c r="S26" s="26">
        <v>62.24043293390027</v>
      </c>
    </row>
    <row r="27" spans="2:19" ht="19.5" customHeight="1">
      <c r="B27" s="20" t="s">
        <v>55</v>
      </c>
      <c r="C27" s="21" t="s">
        <v>106</v>
      </c>
      <c r="D27" s="22">
        <v>148474.2</v>
      </c>
      <c r="E27" s="22">
        <v>53613.5</v>
      </c>
      <c r="F27" s="23">
        <v>0.25</v>
      </c>
      <c r="G27" s="23">
        <v>0.213</v>
      </c>
      <c r="H27" s="23">
        <v>0.136</v>
      </c>
      <c r="I27" s="23">
        <v>0.11</v>
      </c>
      <c r="J27" s="23">
        <v>0.1</v>
      </c>
      <c r="K27" s="23">
        <v>0.107</v>
      </c>
      <c r="L27" s="23">
        <v>0.325</v>
      </c>
      <c r="M27" s="23">
        <v>0.217</v>
      </c>
      <c r="N27" s="23">
        <v>0.14300000000000002</v>
      </c>
      <c r="O27" s="24">
        <v>0.612</v>
      </c>
      <c r="P27" s="24">
        <v>1.4</v>
      </c>
      <c r="Q27" s="25">
        <v>7</v>
      </c>
      <c r="R27" s="25">
        <v>2.7693435422048553</v>
      </c>
      <c r="S27" s="26">
        <v>20.40882474226804</v>
      </c>
    </row>
    <row r="28" spans="2:19" ht="19.5" customHeight="1">
      <c r="B28" s="20" t="s">
        <v>77</v>
      </c>
      <c r="C28" s="21" t="s">
        <v>101</v>
      </c>
      <c r="D28" s="22">
        <v>30833</v>
      </c>
      <c r="E28" s="22">
        <v>14134.7</v>
      </c>
      <c r="F28" s="23">
        <v>0.16699999999999998</v>
      </c>
      <c r="G28" s="23">
        <v>0.145</v>
      </c>
      <c r="H28" s="23">
        <v>0.0964</v>
      </c>
      <c r="I28" s="23">
        <v>0.0877</v>
      </c>
      <c r="J28" s="23">
        <v>0.07769999999999999</v>
      </c>
      <c r="K28" s="23">
        <v>0.10099999999999999</v>
      </c>
      <c r="L28" s="23">
        <v>0.13</v>
      </c>
      <c r="M28" s="23">
        <v>0.47</v>
      </c>
      <c r="N28" s="23">
        <v>0.389</v>
      </c>
      <c r="O28" s="24">
        <v>0.716</v>
      </c>
      <c r="P28" s="24">
        <v>1.64</v>
      </c>
      <c r="Q28" s="25">
        <v>3</v>
      </c>
      <c r="R28" s="25">
        <v>2.181369254388137</v>
      </c>
      <c r="S28" s="26">
        <v>22.6247431758145</v>
      </c>
    </row>
    <row r="29" spans="2:19" ht="19.5" customHeight="1" thickBot="1">
      <c r="B29" s="20" t="s">
        <v>88</v>
      </c>
      <c r="C29" s="21" t="s">
        <v>101</v>
      </c>
      <c r="D29" s="22">
        <v>279.2</v>
      </c>
      <c r="E29" s="22">
        <v>1602.4</v>
      </c>
      <c r="F29" s="23">
        <v>0.061500000000000006</v>
      </c>
      <c r="G29" s="23">
        <v>0.0256</v>
      </c>
      <c r="H29" s="23">
        <v>0.01</v>
      </c>
      <c r="I29" s="23">
        <v>-0.011200000000000002</v>
      </c>
      <c r="J29" s="23">
        <v>-0.0583</v>
      </c>
      <c r="K29" s="23">
        <v>-0.11599999999999999</v>
      </c>
      <c r="L29" s="23">
        <v>1.1840000000000002</v>
      </c>
      <c r="M29" s="23">
        <v>0.0321</v>
      </c>
      <c r="N29" s="23">
        <v>0.0297</v>
      </c>
      <c r="O29" s="24">
        <v>0.876</v>
      </c>
      <c r="P29" s="24">
        <v>2.08</v>
      </c>
      <c r="Q29" s="25">
        <v>10</v>
      </c>
      <c r="R29" s="25">
        <v>0.17423864203694456</v>
      </c>
      <c r="S29" s="26">
        <v>17.341614906832294</v>
      </c>
    </row>
    <row r="30" spans="2:19" ht="19.5" customHeight="1" thickBot="1">
      <c r="B30" s="32" t="s">
        <v>185</v>
      </c>
      <c r="C30" s="33"/>
      <c r="D30" s="33"/>
      <c r="E30" s="33"/>
      <c r="F30" s="34">
        <f aca="true" t="shared" si="1" ref="F30:S30">MEDIAN(F20:F29)</f>
        <v>0.15599999999999997</v>
      </c>
      <c r="G30" s="34">
        <f t="shared" si="1"/>
        <v>0.1345</v>
      </c>
      <c r="H30" s="34">
        <f t="shared" si="1"/>
        <v>0.09605</v>
      </c>
      <c r="I30" s="34">
        <f t="shared" si="1"/>
        <v>0.07535</v>
      </c>
      <c r="J30" s="34">
        <f t="shared" si="1"/>
        <v>0.08549999999999999</v>
      </c>
      <c r="K30" s="34">
        <f t="shared" si="1"/>
        <v>0.121</v>
      </c>
      <c r="L30" s="34">
        <f t="shared" si="1"/>
        <v>0.35750000000000004</v>
      </c>
      <c r="M30" s="34">
        <f t="shared" si="1"/>
        <v>0.22549999999999998</v>
      </c>
      <c r="N30" s="34">
        <f t="shared" si="1"/>
        <v>0.1735</v>
      </c>
      <c r="O30" s="34">
        <f t="shared" si="1"/>
        <v>0.8554999999999999</v>
      </c>
      <c r="P30" s="34">
        <f t="shared" si="1"/>
        <v>1.69</v>
      </c>
      <c r="Q30" s="35">
        <f t="shared" si="1"/>
        <v>5</v>
      </c>
      <c r="R30" s="35">
        <f t="shared" si="1"/>
        <v>2.1260305930078642</v>
      </c>
      <c r="S30" s="36">
        <f t="shared" si="1"/>
        <v>21.604858818946028</v>
      </c>
    </row>
    <row r="31" ht="19.5" customHeight="1" thickTop="1"/>
    <row r="32" ht="19.5" customHeight="1">
      <c r="B32" s="40" t="s">
        <v>155</v>
      </c>
    </row>
    <row r="33" ht="19.5" customHeight="1" thickBot="1">
      <c r="B33" s="13"/>
    </row>
    <row r="34" spans="2:19" ht="36.75" customHeight="1" thickTop="1">
      <c r="B34" s="28" t="s">
        <v>131</v>
      </c>
      <c r="C34" s="29" t="s">
        <v>132</v>
      </c>
      <c r="D34" s="30" t="s">
        <v>134</v>
      </c>
      <c r="E34" s="30" t="s">
        <v>135</v>
      </c>
      <c r="F34" s="30" t="s">
        <v>137</v>
      </c>
      <c r="G34" s="30" t="s">
        <v>187</v>
      </c>
      <c r="H34" s="30" t="s">
        <v>184</v>
      </c>
      <c r="I34" s="30" t="s">
        <v>188</v>
      </c>
      <c r="J34" s="30" t="s">
        <v>182</v>
      </c>
      <c r="K34" s="30" t="s">
        <v>183</v>
      </c>
      <c r="L34" s="30" t="s">
        <v>153</v>
      </c>
      <c r="M34" s="30" t="s">
        <v>145</v>
      </c>
      <c r="N34" s="30" t="s">
        <v>146</v>
      </c>
      <c r="O34" s="30" t="s">
        <v>147</v>
      </c>
      <c r="P34" s="30" t="s">
        <v>148</v>
      </c>
      <c r="Q34" s="30" t="s">
        <v>149</v>
      </c>
      <c r="R34" s="30" t="s">
        <v>150</v>
      </c>
      <c r="S34" s="31" t="s">
        <v>151</v>
      </c>
    </row>
    <row r="35" spans="2:19" ht="19.5" customHeight="1">
      <c r="B35" s="20" t="s">
        <v>15</v>
      </c>
      <c r="C35" s="21" t="s">
        <v>112</v>
      </c>
      <c r="D35" s="22">
        <v>14155.2</v>
      </c>
      <c r="E35" s="22">
        <v>1248.1</v>
      </c>
      <c r="F35" s="23">
        <v>0.539</v>
      </c>
      <c r="G35" s="23">
        <v>0.51</v>
      </c>
      <c r="H35" s="23">
        <v>0.43200000000000005</v>
      </c>
      <c r="I35" s="23">
        <v>0.546</v>
      </c>
      <c r="J35" s="23">
        <v>0.17800000000000002</v>
      </c>
      <c r="K35" s="23">
        <v>0.12</v>
      </c>
      <c r="L35" s="23">
        <v>0.19399999999999998</v>
      </c>
      <c r="M35" s="23">
        <v>0.08460000000000001</v>
      </c>
      <c r="N35" s="23">
        <v>0.0512</v>
      </c>
      <c r="O35" s="24">
        <v>1.26</v>
      </c>
      <c r="P35" s="24">
        <v>1.3</v>
      </c>
      <c r="Q35" s="25">
        <v>9</v>
      </c>
      <c r="R35" s="25">
        <v>11.34139892636808</v>
      </c>
      <c r="S35" s="26">
        <v>26.252225519287833</v>
      </c>
    </row>
    <row r="36" spans="2:19" ht="19.5" customHeight="1">
      <c r="B36" s="20" t="s">
        <v>164</v>
      </c>
      <c r="C36" s="21" t="s">
        <v>101</v>
      </c>
      <c r="D36" s="22">
        <v>11237.2</v>
      </c>
      <c r="E36" s="22">
        <v>4329.9</v>
      </c>
      <c r="F36" s="23">
        <v>0.18600000000000003</v>
      </c>
      <c r="G36" s="23">
        <v>0.13699999999999998</v>
      </c>
      <c r="H36" s="23">
        <v>0.09880000000000001</v>
      </c>
      <c r="I36" s="23">
        <v>0.121</v>
      </c>
      <c r="J36" s="23">
        <v>0.122</v>
      </c>
      <c r="K36" s="23">
        <v>0.133</v>
      </c>
      <c r="L36" s="23">
        <v>0.963</v>
      </c>
      <c r="M36" s="23">
        <v>0.408</v>
      </c>
      <c r="N36" s="23">
        <v>0.175</v>
      </c>
      <c r="O36" s="24">
        <v>1.13</v>
      </c>
      <c r="P36" s="24">
        <v>1.28</v>
      </c>
      <c r="Q36" s="25">
        <v>4</v>
      </c>
      <c r="R36" s="25">
        <v>2.5952562414836375</v>
      </c>
      <c r="S36" s="26">
        <v>26.261275999065205</v>
      </c>
    </row>
    <row r="37" spans="2:19" ht="19.5" customHeight="1">
      <c r="B37" s="20" t="s">
        <v>24</v>
      </c>
      <c r="C37" s="21" t="s">
        <v>101</v>
      </c>
      <c r="D37" s="22">
        <v>67305</v>
      </c>
      <c r="E37" s="22">
        <v>4309.4</v>
      </c>
      <c r="F37" s="23">
        <v>0.6779999999999999</v>
      </c>
      <c r="G37" s="23">
        <v>0.62</v>
      </c>
      <c r="H37" s="23">
        <v>0.455</v>
      </c>
      <c r="I37" s="23">
        <v>0.324</v>
      </c>
      <c r="J37" s="23">
        <v>0.0801</v>
      </c>
      <c r="K37" s="23">
        <v>0.0908</v>
      </c>
      <c r="L37" s="23">
        <v>0.17</v>
      </c>
      <c r="M37" s="23">
        <v>0.0812</v>
      </c>
      <c r="N37" s="23">
        <v>0.060700000000000004</v>
      </c>
      <c r="O37" s="24">
        <v>0.048</v>
      </c>
      <c r="P37" s="24">
        <v>1.02</v>
      </c>
      <c r="Q37" s="25">
        <v>9</v>
      </c>
      <c r="R37" s="25">
        <v>15.618183505824478</v>
      </c>
      <c r="S37" s="26">
        <v>34.30078483335032</v>
      </c>
    </row>
    <row r="38" spans="2:19" ht="19.5" customHeight="1">
      <c r="B38" s="20" t="s">
        <v>32</v>
      </c>
      <c r="C38" s="21" t="s">
        <v>101</v>
      </c>
      <c r="D38" s="22">
        <v>2637.5</v>
      </c>
      <c r="E38" s="22">
        <v>354.6</v>
      </c>
      <c r="F38" s="23">
        <v>0.276</v>
      </c>
      <c r="G38" s="23">
        <v>0.258</v>
      </c>
      <c r="H38" s="23">
        <v>0.204</v>
      </c>
      <c r="I38" s="23">
        <v>0.19899999999999998</v>
      </c>
      <c r="J38" s="23">
        <v>0.0484</v>
      </c>
      <c r="K38" s="23">
        <v>0.0993</v>
      </c>
      <c r="L38" s="27" t="s">
        <v>186</v>
      </c>
      <c r="M38" s="23">
        <v>0.24</v>
      </c>
      <c r="N38" s="23">
        <v>0.19</v>
      </c>
      <c r="O38" s="24">
        <v>3.2</v>
      </c>
      <c r="P38" s="24">
        <v>3.32</v>
      </c>
      <c r="Q38" s="25">
        <v>4</v>
      </c>
      <c r="R38" s="25">
        <v>7.4379582628313585</v>
      </c>
      <c r="S38" s="26">
        <v>36.479944674965424</v>
      </c>
    </row>
    <row r="39" spans="2:19" ht="19.5" customHeight="1">
      <c r="B39" s="20" t="s">
        <v>36</v>
      </c>
      <c r="C39" s="21" t="s">
        <v>101</v>
      </c>
      <c r="D39" s="22">
        <v>16316.5</v>
      </c>
      <c r="E39" s="22">
        <v>3366.4</v>
      </c>
      <c r="F39" s="23">
        <v>0.391</v>
      </c>
      <c r="G39" s="23">
        <v>0.23600000000000002</v>
      </c>
      <c r="H39" s="23">
        <v>0.134</v>
      </c>
      <c r="I39" s="23">
        <v>0.325</v>
      </c>
      <c r="J39" s="27" t="s">
        <v>186</v>
      </c>
      <c r="K39" s="27" t="s">
        <v>186</v>
      </c>
      <c r="L39" s="23">
        <v>1.393</v>
      </c>
      <c r="M39" s="23">
        <v>0.11900000000000001</v>
      </c>
      <c r="N39" s="23">
        <v>0.051399999999999994</v>
      </c>
      <c r="O39" s="24">
        <v>0.968</v>
      </c>
      <c r="P39" s="24">
        <v>1.03</v>
      </c>
      <c r="Q39" s="25">
        <v>7</v>
      </c>
      <c r="R39" s="25">
        <v>4.846869058935361</v>
      </c>
      <c r="S39" s="26">
        <v>36.090466710904664</v>
      </c>
    </row>
    <row r="40" spans="2:19" ht="19.5" customHeight="1">
      <c r="B40" s="20" t="s">
        <v>165</v>
      </c>
      <c r="C40" s="21" t="s">
        <v>102</v>
      </c>
      <c r="D40" s="22">
        <v>3142.1</v>
      </c>
      <c r="E40" s="22">
        <v>232.8</v>
      </c>
      <c r="F40" s="23">
        <v>0.301</v>
      </c>
      <c r="G40" s="23">
        <v>0.264</v>
      </c>
      <c r="H40" s="23">
        <v>0.161</v>
      </c>
      <c r="I40" s="23">
        <v>0.12</v>
      </c>
      <c r="J40" s="23">
        <v>0.35600000000000004</v>
      </c>
      <c r="K40" s="23">
        <v>0.284</v>
      </c>
      <c r="L40" s="23">
        <v>0.893</v>
      </c>
      <c r="M40" s="23">
        <v>0.17800000000000002</v>
      </c>
      <c r="N40" s="23">
        <v>0.11800000000000001</v>
      </c>
      <c r="O40" s="24">
        <v>1.12</v>
      </c>
      <c r="P40" s="24">
        <v>1.47</v>
      </c>
      <c r="Q40" s="25">
        <v>2</v>
      </c>
      <c r="R40" s="25">
        <v>13.496993127147766</v>
      </c>
      <c r="S40" s="26">
        <v>83.78933333333333</v>
      </c>
    </row>
    <row r="41" spans="2:19" ht="19.5" customHeight="1">
      <c r="B41" s="20" t="s">
        <v>163</v>
      </c>
      <c r="C41" s="21" t="s">
        <v>108</v>
      </c>
      <c r="D41" s="22">
        <v>17975.6</v>
      </c>
      <c r="E41" s="22">
        <v>3749.6</v>
      </c>
      <c r="F41" s="23">
        <v>0.597</v>
      </c>
      <c r="G41" s="23">
        <v>0.542</v>
      </c>
      <c r="H41" s="23">
        <v>0.163</v>
      </c>
      <c r="I41" s="23">
        <v>0.369</v>
      </c>
      <c r="J41" s="27" t="s">
        <v>186</v>
      </c>
      <c r="K41" s="27" t="s">
        <v>186</v>
      </c>
      <c r="L41" s="23">
        <v>0.608</v>
      </c>
      <c r="M41" s="23">
        <v>0.14800000000000002</v>
      </c>
      <c r="N41" s="23">
        <v>0.171</v>
      </c>
      <c r="O41" s="24">
        <v>0.003</v>
      </c>
      <c r="P41" s="24">
        <v>1</v>
      </c>
      <c r="Q41" s="25">
        <v>7</v>
      </c>
      <c r="R41" s="25">
        <v>4.794004693834009</v>
      </c>
      <c r="S41" s="26">
        <v>29.381497221314156</v>
      </c>
    </row>
    <row r="42" spans="2:19" ht="19.5" customHeight="1">
      <c r="B42" s="20" t="s">
        <v>57</v>
      </c>
      <c r="C42" s="21" t="s">
        <v>101</v>
      </c>
      <c r="D42" s="22">
        <v>7943.7</v>
      </c>
      <c r="E42" s="22">
        <v>435.6</v>
      </c>
      <c r="F42" s="23">
        <v>0.535</v>
      </c>
      <c r="G42" s="23">
        <v>0.488</v>
      </c>
      <c r="H42" s="23">
        <v>0.397</v>
      </c>
      <c r="I42" s="23">
        <v>0.311</v>
      </c>
      <c r="J42" s="23">
        <v>0.128</v>
      </c>
      <c r="K42" s="23">
        <v>0.139</v>
      </c>
      <c r="L42" s="27" t="s">
        <v>186</v>
      </c>
      <c r="M42" s="23">
        <v>0.308</v>
      </c>
      <c r="N42" s="23">
        <v>0.237</v>
      </c>
      <c r="O42" s="24">
        <v>4.63</v>
      </c>
      <c r="P42" s="24">
        <v>4.94</v>
      </c>
      <c r="Q42" s="25">
        <v>2</v>
      </c>
      <c r="R42" s="25">
        <v>18.236225895316803</v>
      </c>
      <c r="S42" s="26">
        <v>45.9438982070561</v>
      </c>
    </row>
    <row r="43" spans="2:19" ht="19.5" customHeight="1">
      <c r="B43" s="20" t="s">
        <v>62</v>
      </c>
      <c r="C43" s="21" t="s">
        <v>101</v>
      </c>
      <c r="D43" s="22">
        <v>12978.7</v>
      </c>
      <c r="E43" s="22">
        <v>1434</v>
      </c>
      <c r="F43" s="23">
        <v>0.532</v>
      </c>
      <c r="G43" s="23">
        <v>0.485</v>
      </c>
      <c r="H43" s="23">
        <v>0.354</v>
      </c>
      <c r="I43" s="23">
        <v>0.385</v>
      </c>
      <c r="J43" s="23">
        <v>0.0944</v>
      </c>
      <c r="K43" s="23">
        <v>0.126</v>
      </c>
      <c r="L43" s="27" t="s">
        <v>186</v>
      </c>
      <c r="M43" s="23">
        <v>4.331</v>
      </c>
      <c r="N43" s="23">
        <v>0.17800000000000002</v>
      </c>
      <c r="O43" s="24">
        <v>1.7</v>
      </c>
      <c r="P43" s="24">
        <v>1.77</v>
      </c>
      <c r="Q43" s="25">
        <v>1</v>
      </c>
      <c r="R43" s="25">
        <v>9.050697350069736</v>
      </c>
      <c r="S43" s="26">
        <v>25.553652293758617</v>
      </c>
    </row>
    <row r="44" spans="2:19" ht="19.5" customHeight="1" thickBot="1">
      <c r="B44" s="20" t="s">
        <v>95</v>
      </c>
      <c r="C44" s="21" t="s">
        <v>105</v>
      </c>
      <c r="D44" s="22">
        <v>18788.1</v>
      </c>
      <c r="E44" s="22">
        <v>2360.1</v>
      </c>
      <c r="F44" s="23">
        <v>0.28300000000000003</v>
      </c>
      <c r="G44" s="23">
        <v>0.23600000000000002</v>
      </c>
      <c r="H44" s="23">
        <v>0.16899999999999998</v>
      </c>
      <c r="I44" s="23">
        <v>0.266</v>
      </c>
      <c r="J44" s="23">
        <v>0.326</v>
      </c>
      <c r="K44" s="23">
        <v>0.38</v>
      </c>
      <c r="L44" s="23">
        <v>0.785</v>
      </c>
      <c r="M44" s="23">
        <v>0.195</v>
      </c>
      <c r="N44" s="23">
        <v>0.0987</v>
      </c>
      <c r="O44" s="24">
        <v>1.67</v>
      </c>
      <c r="P44" s="24">
        <v>1.68</v>
      </c>
      <c r="Q44" s="25">
        <v>4</v>
      </c>
      <c r="R44" s="25">
        <v>7.960722003304944</v>
      </c>
      <c r="S44" s="26">
        <v>47.23001508295626</v>
      </c>
    </row>
    <row r="45" spans="2:19" ht="19.5" customHeight="1" thickBot="1">
      <c r="B45" s="32" t="s">
        <v>185</v>
      </c>
      <c r="C45" s="33"/>
      <c r="D45" s="33"/>
      <c r="E45" s="33"/>
      <c r="F45" s="34">
        <f aca="true" t="shared" si="2" ref="F45:S45">MEDIAN(F35:F44)</f>
        <v>0.4615</v>
      </c>
      <c r="G45" s="34">
        <f t="shared" si="2"/>
        <v>0.3745</v>
      </c>
      <c r="H45" s="34">
        <f t="shared" si="2"/>
        <v>0.1865</v>
      </c>
      <c r="I45" s="34">
        <f t="shared" si="2"/>
        <v>0.3175</v>
      </c>
      <c r="J45" s="34">
        <f t="shared" si="2"/>
        <v>0.125</v>
      </c>
      <c r="K45" s="34">
        <f t="shared" si="2"/>
        <v>0.1295</v>
      </c>
      <c r="L45" s="34">
        <f t="shared" si="2"/>
        <v>0.785</v>
      </c>
      <c r="M45" s="34">
        <f t="shared" si="2"/>
        <v>0.1865</v>
      </c>
      <c r="N45" s="34">
        <f t="shared" si="2"/>
        <v>0.14450000000000002</v>
      </c>
      <c r="O45" s="34">
        <f t="shared" si="2"/>
        <v>1.1949999999999998</v>
      </c>
      <c r="P45" s="34">
        <f t="shared" si="2"/>
        <v>1.385</v>
      </c>
      <c r="Q45" s="35">
        <f t="shared" si="2"/>
        <v>4</v>
      </c>
      <c r="R45" s="35">
        <f t="shared" si="2"/>
        <v>8.50570967668734</v>
      </c>
      <c r="S45" s="36">
        <f t="shared" si="2"/>
        <v>35.19562577212749</v>
      </c>
    </row>
    <row r="46" ht="19.5" customHeight="1" thickTop="1">
      <c r="B46" s="4"/>
    </row>
    <row r="47" ht="19.5" customHeight="1">
      <c r="B47" s="40" t="s">
        <v>156</v>
      </c>
    </row>
    <row r="48" ht="19.5" customHeight="1" thickBot="1"/>
    <row r="49" spans="2:19" ht="36.75" customHeight="1" thickTop="1">
      <c r="B49" s="28" t="s">
        <v>131</v>
      </c>
      <c r="C49" s="29" t="s">
        <v>132</v>
      </c>
      <c r="D49" s="30" t="s">
        <v>134</v>
      </c>
      <c r="E49" s="30" t="s">
        <v>135</v>
      </c>
      <c r="F49" s="30" t="s">
        <v>137</v>
      </c>
      <c r="G49" s="30" t="s">
        <v>187</v>
      </c>
      <c r="H49" s="30" t="s">
        <v>184</v>
      </c>
      <c r="I49" s="30" t="s">
        <v>188</v>
      </c>
      <c r="J49" s="30" t="s">
        <v>182</v>
      </c>
      <c r="K49" s="30" t="s">
        <v>183</v>
      </c>
      <c r="L49" s="30" t="s">
        <v>153</v>
      </c>
      <c r="M49" s="30" t="s">
        <v>145</v>
      </c>
      <c r="N49" s="30" t="s">
        <v>146</v>
      </c>
      <c r="O49" s="30" t="s">
        <v>147</v>
      </c>
      <c r="P49" s="30" t="s">
        <v>148</v>
      </c>
      <c r="Q49" s="30" t="s">
        <v>149</v>
      </c>
      <c r="R49" s="30" t="s">
        <v>150</v>
      </c>
      <c r="S49" s="31" t="s">
        <v>151</v>
      </c>
    </row>
    <row r="50" spans="2:19" ht="19.5" customHeight="1">
      <c r="B50" s="20" t="s">
        <v>35</v>
      </c>
      <c r="C50" s="21" t="s">
        <v>101</v>
      </c>
      <c r="D50" s="22">
        <v>2236.4</v>
      </c>
      <c r="E50" s="22">
        <v>619.2</v>
      </c>
      <c r="F50" s="23">
        <v>0.175</v>
      </c>
      <c r="G50" s="23">
        <v>0.153</v>
      </c>
      <c r="H50" s="23">
        <v>0.136</v>
      </c>
      <c r="I50" s="23">
        <v>0.0365</v>
      </c>
      <c r="J50" s="23">
        <v>0.17800000000000002</v>
      </c>
      <c r="K50" s="23">
        <v>0.184</v>
      </c>
      <c r="L50" s="23">
        <v>0.177</v>
      </c>
      <c r="M50" s="23">
        <v>0.293</v>
      </c>
      <c r="N50" s="23">
        <v>0.159</v>
      </c>
      <c r="O50" s="24">
        <v>1.1</v>
      </c>
      <c r="P50" s="24">
        <v>2.4</v>
      </c>
      <c r="Q50" s="25">
        <v>4</v>
      </c>
      <c r="R50" s="25">
        <v>3.6117571059431524</v>
      </c>
      <c r="S50" s="26">
        <v>26.623809523809523</v>
      </c>
    </row>
    <row r="51" spans="2:19" ht="19.5" customHeight="1">
      <c r="B51" s="20" t="s">
        <v>39</v>
      </c>
      <c r="C51" s="21" t="s">
        <v>102</v>
      </c>
      <c r="D51" s="22">
        <v>934.6</v>
      </c>
      <c r="E51" s="22">
        <v>703</v>
      </c>
      <c r="F51" s="23">
        <v>0.139</v>
      </c>
      <c r="G51" s="23">
        <v>0.121</v>
      </c>
      <c r="H51" s="23">
        <v>0.0604</v>
      </c>
      <c r="I51" s="23">
        <v>0.08710000000000001</v>
      </c>
      <c r="J51" s="23">
        <v>-0.125</v>
      </c>
      <c r="K51" s="23">
        <v>-0.278</v>
      </c>
      <c r="L51" s="27" t="s">
        <v>186</v>
      </c>
      <c r="M51" s="23">
        <v>0.042199999999999994</v>
      </c>
      <c r="N51" s="23">
        <v>0.0528</v>
      </c>
      <c r="O51" s="24">
        <v>8.25</v>
      </c>
      <c r="P51" s="24">
        <v>8.65</v>
      </c>
      <c r="Q51" s="25">
        <v>10</v>
      </c>
      <c r="R51" s="25">
        <v>1.3294452347083927</v>
      </c>
      <c r="S51" s="26">
        <v>21.99058823529412</v>
      </c>
    </row>
    <row r="52" spans="2:19" ht="19.5" customHeight="1">
      <c r="B52" s="20" t="s">
        <v>41</v>
      </c>
      <c r="C52" s="21" t="s">
        <v>117</v>
      </c>
      <c r="D52" s="22">
        <v>3463.3</v>
      </c>
      <c r="E52" s="22">
        <v>1478.8</v>
      </c>
      <c r="F52" s="23">
        <v>0.153</v>
      </c>
      <c r="G52" s="23">
        <v>0.131</v>
      </c>
      <c r="H52" s="23">
        <v>0.0301</v>
      </c>
      <c r="I52" s="23">
        <v>0.125</v>
      </c>
      <c r="J52" s="23">
        <v>0.027999999999999997</v>
      </c>
      <c r="K52" s="23">
        <v>0.0436</v>
      </c>
      <c r="L52" s="23">
        <v>0.287</v>
      </c>
      <c r="M52" s="23">
        <v>0.127</v>
      </c>
      <c r="N52" s="23">
        <v>0.0858</v>
      </c>
      <c r="O52" s="24">
        <v>0.992</v>
      </c>
      <c r="P52" s="24">
        <v>1.86</v>
      </c>
      <c r="Q52" s="25">
        <v>8</v>
      </c>
      <c r="R52" s="25">
        <v>2.3419664592913176</v>
      </c>
      <c r="S52" s="26">
        <v>78.00225225225226</v>
      </c>
    </row>
    <row r="53" spans="2:19" ht="19.5" customHeight="1">
      <c r="B53" s="20" t="s">
        <v>44</v>
      </c>
      <c r="C53" s="21" t="s">
        <v>101</v>
      </c>
      <c r="D53" s="22">
        <v>2318.5</v>
      </c>
      <c r="E53" s="22">
        <v>1092.6</v>
      </c>
      <c r="F53" s="23">
        <v>0.129</v>
      </c>
      <c r="G53" s="23">
        <v>0.0969</v>
      </c>
      <c r="H53" s="23">
        <v>0.0805</v>
      </c>
      <c r="I53" s="23">
        <v>0.026099999999999998</v>
      </c>
      <c r="J53" s="23">
        <v>0.175</v>
      </c>
      <c r="K53" s="23">
        <v>0.252</v>
      </c>
      <c r="L53" s="27" t="s">
        <v>186</v>
      </c>
      <c r="M53" s="23">
        <v>0.175</v>
      </c>
      <c r="N53" s="23">
        <v>0.132</v>
      </c>
      <c r="O53" s="24">
        <v>1.52</v>
      </c>
      <c r="P53" s="24">
        <v>2.41</v>
      </c>
      <c r="Q53" s="25">
        <v>6</v>
      </c>
      <c r="R53" s="25">
        <v>2.1220025626944903</v>
      </c>
      <c r="S53" s="26">
        <v>26.34659090909091</v>
      </c>
    </row>
    <row r="54" spans="2:19" ht="19.5" customHeight="1">
      <c r="B54" s="20" t="s">
        <v>49</v>
      </c>
      <c r="C54" s="21" t="s">
        <v>102</v>
      </c>
      <c r="D54" s="22">
        <v>1730.2</v>
      </c>
      <c r="E54" s="22">
        <v>2872.5</v>
      </c>
      <c r="F54" s="23">
        <v>0.0783</v>
      </c>
      <c r="G54" s="23">
        <v>0.0581</v>
      </c>
      <c r="H54" s="23">
        <v>0.0452</v>
      </c>
      <c r="I54" s="23">
        <v>0.0433</v>
      </c>
      <c r="J54" s="23">
        <v>0.0181</v>
      </c>
      <c r="K54" s="23">
        <v>0.127</v>
      </c>
      <c r="L54" s="23">
        <v>0.0665</v>
      </c>
      <c r="M54" s="23">
        <v>0.0692</v>
      </c>
      <c r="N54" s="23">
        <v>0.0519</v>
      </c>
      <c r="O54" s="24">
        <v>1.99</v>
      </c>
      <c r="P54" s="24">
        <v>2.5</v>
      </c>
      <c r="Q54" s="25">
        <v>10</v>
      </c>
      <c r="R54" s="25">
        <v>0.6023324630113142</v>
      </c>
      <c r="S54" s="26">
        <v>13.340015420200464</v>
      </c>
    </row>
    <row r="55" spans="2:19" ht="19.5" customHeight="1">
      <c r="B55" s="20" t="s">
        <v>60</v>
      </c>
      <c r="C55" s="21" t="s">
        <v>103</v>
      </c>
      <c r="D55" s="22">
        <v>35515.8</v>
      </c>
      <c r="E55" s="22">
        <v>37754.7</v>
      </c>
      <c r="F55" s="23">
        <v>0.102</v>
      </c>
      <c r="G55" s="23">
        <v>0.0837</v>
      </c>
      <c r="H55" s="23">
        <v>0.0779</v>
      </c>
      <c r="I55" s="23">
        <v>0.06480000000000001</v>
      </c>
      <c r="J55" s="23">
        <v>0.165</v>
      </c>
      <c r="K55" s="23">
        <v>0.2</v>
      </c>
      <c r="L55" s="23">
        <v>0.433</v>
      </c>
      <c r="M55" s="23">
        <v>0.247</v>
      </c>
      <c r="N55" s="23">
        <v>0.106</v>
      </c>
      <c r="O55" s="24">
        <v>1.04</v>
      </c>
      <c r="P55" s="24">
        <v>1.4</v>
      </c>
      <c r="Q55" s="25">
        <v>9</v>
      </c>
      <c r="R55" s="25">
        <v>0.9406987739274847</v>
      </c>
      <c r="S55" s="26">
        <v>12.074043855175931</v>
      </c>
    </row>
    <row r="56" spans="2:19" ht="19.5" customHeight="1">
      <c r="B56" s="20" t="s">
        <v>74</v>
      </c>
      <c r="C56" s="21" t="s">
        <v>105</v>
      </c>
      <c r="D56" s="22">
        <v>6457</v>
      </c>
      <c r="E56" s="22">
        <v>890.6</v>
      </c>
      <c r="F56" s="23">
        <v>0.28</v>
      </c>
      <c r="G56" s="23">
        <v>0.263</v>
      </c>
      <c r="H56" s="23">
        <v>0.20199999999999999</v>
      </c>
      <c r="I56" s="23">
        <v>0.0848</v>
      </c>
      <c r="J56" s="23">
        <v>0.11</v>
      </c>
      <c r="K56" s="23">
        <v>0.0944</v>
      </c>
      <c r="L56" s="23">
        <v>0.0262</v>
      </c>
      <c r="M56" s="23">
        <v>0.358</v>
      </c>
      <c r="N56" s="23">
        <v>0.28300000000000003</v>
      </c>
      <c r="O56" s="24">
        <v>3.1</v>
      </c>
      <c r="P56" s="24">
        <v>3.61</v>
      </c>
      <c r="Q56" s="25">
        <v>2</v>
      </c>
      <c r="R56" s="25">
        <v>7.250168425780372</v>
      </c>
      <c r="S56" s="26">
        <v>35.85230427540255</v>
      </c>
    </row>
    <row r="57" spans="2:19" ht="19.5" customHeight="1">
      <c r="B57" s="20" t="s">
        <v>91</v>
      </c>
      <c r="C57" s="21" t="s">
        <v>106</v>
      </c>
      <c r="D57" s="22">
        <v>1782.6</v>
      </c>
      <c r="E57" s="22">
        <v>2686.9</v>
      </c>
      <c r="F57" s="23">
        <v>0.109</v>
      </c>
      <c r="G57" s="23">
        <v>0.0987</v>
      </c>
      <c r="H57" s="23">
        <v>0.081</v>
      </c>
      <c r="I57" s="23">
        <v>0.011399999999999999</v>
      </c>
      <c r="J57" s="23">
        <v>0.231</v>
      </c>
      <c r="K57" s="23">
        <v>0.47</v>
      </c>
      <c r="L57" s="23">
        <v>0.35700000000000004</v>
      </c>
      <c r="M57" s="23">
        <v>0.275</v>
      </c>
      <c r="N57" s="23">
        <v>0.16899999999999998</v>
      </c>
      <c r="O57" s="24">
        <v>0.819</v>
      </c>
      <c r="P57" s="24">
        <v>1.79</v>
      </c>
      <c r="Q57" s="25">
        <v>10</v>
      </c>
      <c r="R57" s="25">
        <v>0.6634411403476125</v>
      </c>
      <c r="S57" s="26">
        <v>8.195862068965516</v>
      </c>
    </row>
    <row r="58" spans="2:19" ht="19.5" customHeight="1">
      <c r="B58" s="20" t="s">
        <v>166</v>
      </c>
      <c r="C58" s="21" t="s">
        <v>114</v>
      </c>
      <c r="D58" s="22">
        <v>3899</v>
      </c>
      <c r="E58" s="22">
        <v>2523.4</v>
      </c>
      <c r="F58" s="23">
        <v>0.102</v>
      </c>
      <c r="G58" s="23">
        <v>0.08070000000000001</v>
      </c>
      <c r="H58" s="23">
        <v>0.0397</v>
      </c>
      <c r="I58" s="23">
        <v>-0.17300000000000001</v>
      </c>
      <c r="J58" s="23">
        <v>0.16899999999999998</v>
      </c>
      <c r="K58" s="23">
        <v>0.302</v>
      </c>
      <c r="L58" s="23">
        <v>2.424</v>
      </c>
      <c r="M58" s="23">
        <v>0.262</v>
      </c>
      <c r="N58" s="23">
        <v>0.124</v>
      </c>
      <c r="O58" s="24">
        <v>0.237</v>
      </c>
      <c r="P58" s="24">
        <v>0.812</v>
      </c>
      <c r="Q58" s="25">
        <v>3</v>
      </c>
      <c r="R58" s="25">
        <v>1.5451375128794482</v>
      </c>
      <c r="S58" s="26">
        <v>38.91217564870259</v>
      </c>
    </row>
    <row r="59" spans="2:19" ht="19.5" customHeight="1" thickBot="1">
      <c r="B59" s="20" t="s">
        <v>100</v>
      </c>
      <c r="C59" s="21" t="s">
        <v>102</v>
      </c>
      <c r="D59" s="22">
        <v>7757.3</v>
      </c>
      <c r="E59" s="22">
        <v>4076.7</v>
      </c>
      <c r="F59" s="23">
        <v>0.138</v>
      </c>
      <c r="G59" s="23">
        <v>0.113</v>
      </c>
      <c r="H59" s="23">
        <v>0.126</v>
      </c>
      <c r="I59" s="23">
        <v>0.0638</v>
      </c>
      <c r="J59" s="23">
        <v>0.0337</v>
      </c>
      <c r="K59" s="23">
        <v>0.233</v>
      </c>
      <c r="L59" s="23">
        <v>0.0288</v>
      </c>
      <c r="M59" s="23">
        <v>0.14400000000000002</v>
      </c>
      <c r="N59" s="23">
        <v>0.0784</v>
      </c>
      <c r="O59" s="24">
        <v>1.75</v>
      </c>
      <c r="P59" s="24">
        <v>2.94</v>
      </c>
      <c r="Q59" s="25">
        <v>10</v>
      </c>
      <c r="R59" s="25">
        <v>1.902838079819462</v>
      </c>
      <c r="S59" s="26">
        <v>15.1509765625</v>
      </c>
    </row>
    <row r="60" spans="2:19" ht="19.5" customHeight="1" thickBot="1">
      <c r="B60" s="32" t="s">
        <v>185</v>
      </c>
      <c r="C60" s="33"/>
      <c r="D60" s="33"/>
      <c r="E60" s="33"/>
      <c r="F60" s="34">
        <f aca="true" t="shared" si="3" ref="F60:S60">MEDIAN(F50:F59)</f>
        <v>0.1335</v>
      </c>
      <c r="G60" s="34">
        <f t="shared" si="3"/>
        <v>0.10585</v>
      </c>
      <c r="H60" s="34">
        <f t="shared" si="3"/>
        <v>0.07919999999999999</v>
      </c>
      <c r="I60" s="34">
        <f t="shared" si="3"/>
        <v>0.05355</v>
      </c>
      <c r="J60" s="34">
        <f t="shared" si="3"/>
        <v>0.1375</v>
      </c>
      <c r="K60" s="34">
        <f t="shared" si="3"/>
        <v>0.192</v>
      </c>
      <c r="L60" s="34">
        <f t="shared" si="3"/>
        <v>0.23199999999999998</v>
      </c>
      <c r="M60" s="34">
        <f t="shared" si="3"/>
        <v>0.211</v>
      </c>
      <c r="N60" s="34">
        <f t="shared" si="3"/>
        <v>0.11499999999999999</v>
      </c>
      <c r="O60" s="34">
        <f t="shared" si="3"/>
        <v>1.31</v>
      </c>
      <c r="P60" s="34">
        <f t="shared" si="3"/>
        <v>2.4050000000000002</v>
      </c>
      <c r="Q60" s="35">
        <f t="shared" si="3"/>
        <v>8.5</v>
      </c>
      <c r="R60" s="35">
        <f t="shared" si="3"/>
        <v>1.723987796349455</v>
      </c>
      <c r="S60" s="36">
        <f t="shared" si="3"/>
        <v>24.168589572192516</v>
      </c>
    </row>
    <row r="61" spans="2:19" ht="19.5" customHeight="1" thickTop="1">
      <c r="B61" s="16"/>
      <c r="C61" s="17"/>
      <c r="D61" s="17"/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/>
      <c r="R61" s="19"/>
      <c r="S61" s="19"/>
    </row>
    <row r="62" ht="19.5" customHeight="1">
      <c r="B62" s="40" t="s">
        <v>157</v>
      </c>
    </row>
    <row r="63" ht="19.5" customHeight="1" thickBot="1"/>
    <row r="64" spans="2:19" ht="36.75" customHeight="1" thickTop="1">
      <c r="B64" s="28" t="s">
        <v>131</v>
      </c>
      <c r="C64" s="29" t="s">
        <v>132</v>
      </c>
      <c r="D64" s="30" t="s">
        <v>134</v>
      </c>
      <c r="E64" s="30" t="s">
        <v>135</v>
      </c>
      <c r="F64" s="30" t="s">
        <v>137</v>
      </c>
      <c r="G64" s="30" t="s">
        <v>187</v>
      </c>
      <c r="H64" s="30" t="s">
        <v>184</v>
      </c>
      <c r="I64" s="30" t="s">
        <v>188</v>
      </c>
      <c r="J64" s="30" t="s">
        <v>182</v>
      </c>
      <c r="K64" s="30" t="s">
        <v>183</v>
      </c>
      <c r="L64" s="30" t="s">
        <v>153</v>
      </c>
      <c r="M64" s="30" t="s">
        <v>145</v>
      </c>
      <c r="N64" s="30" t="s">
        <v>146</v>
      </c>
      <c r="O64" s="30" t="s">
        <v>147</v>
      </c>
      <c r="P64" s="30" t="s">
        <v>148</v>
      </c>
      <c r="Q64" s="30" t="s">
        <v>149</v>
      </c>
      <c r="R64" s="30" t="s">
        <v>150</v>
      </c>
      <c r="S64" s="31" t="s">
        <v>151</v>
      </c>
    </row>
    <row r="65" spans="2:19" ht="19.5" customHeight="1">
      <c r="B65" s="20" t="s">
        <v>7</v>
      </c>
      <c r="C65" s="21" t="s">
        <v>101</v>
      </c>
      <c r="D65" s="22">
        <v>734416.2</v>
      </c>
      <c r="E65" s="22">
        <v>232887</v>
      </c>
      <c r="F65" s="23">
        <v>0.11900000000000001</v>
      </c>
      <c r="G65" s="23">
        <v>0.0533</v>
      </c>
      <c r="H65" s="23">
        <v>0.0433</v>
      </c>
      <c r="I65" s="23">
        <v>0.0758</v>
      </c>
      <c r="J65" s="23">
        <v>0.256</v>
      </c>
      <c r="K65" s="23">
        <v>0.509</v>
      </c>
      <c r="L65" s="23">
        <v>1.1320000000000001</v>
      </c>
      <c r="M65" s="23">
        <v>0.28300000000000003</v>
      </c>
      <c r="N65" s="23">
        <v>0.0943</v>
      </c>
      <c r="O65" s="24">
        <v>0.841</v>
      </c>
      <c r="P65" s="24">
        <v>1.1</v>
      </c>
      <c r="Q65" s="25">
        <v>1</v>
      </c>
      <c r="R65" s="25">
        <v>3.1535302528694173</v>
      </c>
      <c r="S65" s="26">
        <v>72.90938151494093</v>
      </c>
    </row>
    <row r="66" spans="2:19" ht="19.5" customHeight="1">
      <c r="B66" s="20" t="s">
        <v>167</v>
      </c>
      <c r="C66" s="21" t="s">
        <v>112</v>
      </c>
      <c r="D66" s="22">
        <v>4963.4</v>
      </c>
      <c r="E66" s="22">
        <v>1676</v>
      </c>
      <c r="F66" s="23">
        <v>0.007169999999999999</v>
      </c>
      <c r="G66" s="23">
        <v>-0.0035199999999999997</v>
      </c>
      <c r="H66" s="23">
        <v>-0.0613</v>
      </c>
      <c r="I66" s="23">
        <v>0.141</v>
      </c>
      <c r="J66" s="23">
        <v>0.0128</v>
      </c>
      <c r="K66" s="23">
        <v>-0.313</v>
      </c>
      <c r="L66" s="23">
        <v>1.936</v>
      </c>
      <c r="M66" s="23">
        <v>-0.107</v>
      </c>
      <c r="N66" s="23">
        <v>-0.0013900000000000002</v>
      </c>
      <c r="O66" s="24">
        <v>1.77</v>
      </c>
      <c r="P66" s="24">
        <v>2.19</v>
      </c>
      <c r="Q66" s="25">
        <v>6</v>
      </c>
      <c r="R66" s="25">
        <v>2.96145584725537</v>
      </c>
      <c r="S66" s="26">
        <v>-48.32911392405063</v>
      </c>
    </row>
    <row r="67" spans="2:19" ht="19.5" customHeight="1">
      <c r="B67" s="20" t="s">
        <v>27</v>
      </c>
      <c r="C67" s="21" t="s">
        <v>101</v>
      </c>
      <c r="D67" s="22">
        <v>10313.9</v>
      </c>
      <c r="E67" s="22">
        <v>3432.9</v>
      </c>
      <c r="F67" s="23">
        <v>0.177</v>
      </c>
      <c r="G67" s="23">
        <v>0.16699999999999998</v>
      </c>
      <c r="H67" s="23">
        <v>0.105</v>
      </c>
      <c r="I67" s="23">
        <v>0.086</v>
      </c>
      <c r="J67" s="23">
        <v>0.138</v>
      </c>
      <c r="K67" s="23">
        <v>0.127</v>
      </c>
      <c r="L67" s="27" t="s">
        <v>186</v>
      </c>
      <c r="M67" s="27" t="s">
        <v>186</v>
      </c>
      <c r="N67" s="23">
        <v>0.7859999999999999</v>
      </c>
      <c r="O67" s="24">
        <v>0.568</v>
      </c>
      <c r="P67" s="24">
        <v>1.49</v>
      </c>
      <c r="Q67" s="27" t="s">
        <v>186</v>
      </c>
      <c r="R67" s="25">
        <v>3.0044277433074074</v>
      </c>
      <c r="S67" s="26">
        <v>28.491436464088398</v>
      </c>
    </row>
    <row r="68" spans="2:19" ht="19.5" customHeight="1">
      <c r="B68" s="20" t="s">
        <v>33</v>
      </c>
      <c r="C68" s="21" t="s">
        <v>102</v>
      </c>
      <c r="D68" s="22">
        <v>16042.9</v>
      </c>
      <c r="E68" s="22">
        <v>11950</v>
      </c>
      <c r="F68" s="23">
        <v>0.0984</v>
      </c>
      <c r="G68" s="23">
        <v>0.0473</v>
      </c>
      <c r="H68" s="23">
        <v>0.0264</v>
      </c>
      <c r="I68" s="23">
        <v>0.0472</v>
      </c>
      <c r="J68" s="23">
        <v>0.307</v>
      </c>
      <c r="K68" s="23">
        <v>0.14800000000000002</v>
      </c>
      <c r="L68" s="23">
        <v>0.852</v>
      </c>
      <c r="M68" s="23">
        <v>0.0653</v>
      </c>
      <c r="N68" s="23">
        <v>0.0356</v>
      </c>
      <c r="O68" s="24">
        <v>0.88</v>
      </c>
      <c r="P68" s="24">
        <v>1.06</v>
      </c>
      <c r="Q68" s="25">
        <v>8</v>
      </c>
      <c r="R68" s="25">
        <v>1.342502092050209</v>
      </c>
      <c r="S68" s="26">
        <v>50.865250475586556</v>
      </c>
    </row>
    <row r="69" spans="2:19" ht="19.5" customHeight="1">
      <c r="B69" s="20" t="s">
        <v>51</v>
      </c>
      <c r="C69" s="21" t="s">
        <v>112</v>
      </c>
      <c r="D69" s="22">
        <v>7840.6</v>
      </c>
      <c r="E69" s="22">
        <v>2176.7</v>
      </c>
      <c r="F69" s="23">
        <v>0.201</v>
      </c>
      <c r="G69" s="23">
        <v>0.17</v>
      </c>
      <c r="H69" s="23">
        <v>0.121</v>
      </c>
      <c r="I69" s="23">
        <v>0.039599999999999996</v>
      </c>
      <c r="J69" s="23">
        <v>0.14</v>
      </c>
      <c r="K69" s="23">
        <v>0.168</v>
      </c>
      <c r="L69" s="23">
        <v>0.486</v>
      </c>
      <c r="M69" s="23">
        <v>0.284</v>
      </c>
      <c r="N69" s="23">
        <v>0.163</v>
      </c>
      <c r="O69" s="24">
        <v>1.1</v>
      </c>
      <c r="P69" s="24">
        <v>1.37</v>
      </c>
      <c r="Q69" s="25">
        <v>4</v>
      </c>
      <c r="R69" s="25">
        <v>3.6020581614370384</v>
      </c>
      <c r="S69" s="26">
        <v>29.755597722960154</v>
      </c>
    </row>
    <row r="70" spans="2:19" ht="19.5" customHeight="1">
      <c r="B70" s="20" t="s">
        <v>56</v>
      </c>
      <c r="C70" s="21" t="s">
        <v>112</v>
      </c>
      <c r="D70" s="22">
        <v>8843.6</v>
      </c>
      <c r="E70" s="22">
        <v>4027.2</v>
      </c>
      <c r="F70" s="23">
        <v>0.07400000000000001</v>
      </c>
      <c r="G70" s="23">
        <v>0.0675</v>
      </c>
      <c r="H70" s="23">
        <v>0.0383</v>
      </c>
      <c r="I70" s="23">
        <v>0.0134</v>
      </c>
      <c r="J70" s="23">
        <v>0.14</v>
      </c>
      <c r="K70" s="23">
        <v>0.305</v>
      </c>
      <c r="L70" s="23">
        <v>0.198</v>
      </c>
      <c r="M70" s="23">
        <v>0.273</v>
      </c>
      <c r="N70" s="23">
        <v>0.231</v>
      </c>
      <c r="O70" s="24">
        <v>0.659</v>
      </c>
      <c r="P70" s="24">
        <v>1.19</v>
      </c>
      <c r="Q70" s="25">
        <v>2</v>
      </c>
      <c r="R70" s="25">
        <v>2.195967421533572</v>
      </c>
      <c r="S70" s="26">
        <v>57.31432274789371</v>
      </c>
    </row>
    <row r="71" spans="2:19" ht="19.5" customHeight="1">
      <c r="B71" s="20" t="s">
        <v>68</v>
      </c>
      <c r="C71" s="21" t="s">
        <v>102</v>
      </c>
      <c r="D71" s="22">
        <v>14040.2</v>
      </c>
      <c r="E71" s="22">
        <v>5331.7</v>
      </c>
      <c r="F71" s="23">
        <v>0.18600000000000003</v>
      </c>
      <c r="G71" s="23">
        <v>0.163</v>
      </c>
      <c r="H71" s="23">
        <v>0.11199999999999999</v>
      </c>
      <c r="I71" s="23">
        <v>0.0222</v>
      </c>
      <c r="J71" s="23">
        <v>0.10400000000000001</v>
      </c>
      <c r="K71" s="23">
        <v>0.0851</v>
      </c>
      <c r="L71" s="23">
        <v>0.0279</v>
      </c>
      <c r="M71" s="23">
        <v>0.154</v>
      </c>
      <c r="N71" s="23">
        <v>0.13699999999999998</v>
      </c>
      <c r="O71" s="24">
        <v>1.03</v>
      </c>
      <c r="P71" s="24">
        <v>1.97</v>
      </c>
      <c r="Q71" s="25">
        <v>8</v>
      </c>
      <c r="R71" s="25">
        <v>2.6333439615882366</v>
      </c>
      <c r="S71" s="26">
        <v>23.458980785296575</v>
      </c>
    </row>
    <row r="72" spans="2:19" ht="19.5" customHeight="1">
      <c r="B72" s="20" t="s">
        <v>73</v>
      </c>
      <c r="C72" s="21" t="s">
        <v>112</v>
      </c>
      <c r="D72" s="22">
        <v>4861.9</v>
      </c>
      <c r="E72" s="22">
        <v>3823.4</v>
      </c>
      <c r="F72" s="23">
        <v>0.0791</v>
      </c>
      <c r="G72" s="23">
        <v>0.0528</v>
      </c>
      <c r="H72" s="23">
        <v>0.034</v>
      </c>
      <c r="I72" s="23">
        <v>-0.004739999999999999</v>
      </c>
      <c r="J72" s="23">
        <v>0.19</v>
      </c>
      <c r="K72" s="23">
        <v>0.258</v>
      </c>
      <c r="L72" s="23">
        <v>0.239</v>
      </c>
      <c r="M72" s="23">
        <v>0.15</v>
      </c>
      <c r="N72" s="23">
        <v>0.11900000000000001</v>
      </c>
      <c r="O72" s="24">
        <v>0.488</v>
      </c>
      <c r="P72" s="24">
        <v>1.56</v>
      </c>
      <c r="Q72" s="25">
        <v>5</v>
      </c>
      <c r="R72" s="25">
        <v>1.2716168854945857</v>
      </c>
      <c r="S72" s="26">
        <v>37.45685670261941</v>
      </c>
    </row>
    <row r="73" spans="2:19" ht="19.5" customHeight="1">
      <c r="B73" s="20" t="s">
        <v>94</v>
      </c>
      <c r="C73" s="21" t="s">
        <v>102</v>
      </c>
      <c r="D73" s="22">
        <v>4710.7</v>
      </c>
      <c r="E73" s="22">
        <v>6514.9</v>
      </c>
      <c r="F73" s="23">
        <v>0.0605</v>
      </c>
      <c r="G73" s="23">
        <v>0.0415</v>
      </c>
      <c r="H73" s="23">
        <v>0.024700000000000003</v>
      </c>
      <c r="I73" s="23">
        <v>0.020499999999999997</v>
      </c>
      <c r="J73" s="27" t="s">
        <v>186</v>
      </c>
      <c r="K73" s="27" t="s">
        <v>186</v>
      </c>
      <c r="L73" s="23">
        <v>0.28600000000000003</v>
      </c>
      <c r="M73" s="23">
        <v>0.139</v>
      </c>
      <c r="N73" s="23">
        <v>0.11699999999999999</v>
      </c>
      <c r="O73" s="24">
        <v>0.331</v>
      </c>
      <c r="P73" s="24">
        <v>1.08</v>
      </c>
      <c r="Q73" s="25">
        <v>8</v>
      </c>
      <c r="R73" s="25">
        <v>0.7230655881134016</v>
      </c>
      <c r="S73" s="26">
        <v>29.277190801740208</v>
      </c>
    </row>
    <row r="74" spans="2:19" ht="19.5" customHeight="1" thickBot="1">
      <c r="B74" s="20" t="s">
        <v>99</v>
      </c>
      <c r="C74" s="21" t="s">
        <v>104</v>
      </c>
      <c r="D74" s="22">
        <v>6729.3</v>
      </c>
      <c r="E74" s="22">
        <v>22069.5</v>
      </c>
      <c r="F74" s="23">
        <v>0.0692</v>
      </c>
      <c r="G74" s="23">
        <v>0.0409</v>
      </c>
      <c r="H74" s="23">
        <v>0.0187</v>
      </c>
      <c r="I74" s="23">
        <v>0.0108</v>
      </c>
      <c r="J74" s="23">
        <v>0.23399999999999999</v>
      </c>
      <c r="K74" s="23">
        <v>0.231</v>
      </c>
      <c r="L74" s="23">
        <v>1.256</v>
      </c>
      <c r="M74" s="23">
        <v>0.177</v>
      </c>
      <c r="N74" s="23">
        <v>0.10800000000000001</v>
      </c>
      <c r="O74" s="24">
        <v>0.177</v>
      </c>
      <c r="P74" s="24">
        <v>0.587</v>
      </c>
      <c r="Q74" s="25">
        <v>9</v>
      </c>
      <c r="R74" s="25">
        <v>0.30491402161353903</v>
      </c>
      <c r="S74" s="26">
        <v>16.313454545454547</v>
      </c>
    </row>
    <row r="75" spans="2:19" ht="19.5" customHeight="1" thickBot="1">
      <c r="B75" s="32" t="s">
        <v>185</v>
      </c>
      <c r="C75" s="33"/>
      <c r="D75" s="33"/>
      <c r="E75" s="33"/>
      <c r="F75" s="34">
        <f aca="true" t="shared" si="4" ref="F75:S75">MEDIAN(F65:F74)</f>
        <v>0.08875</v>
      </c>
      <c r="G75" s="34">
        <f t="shared" si="4"/>
        <v>0.05305</v>
      </c>
      <c r="H75" s="34">
        <f t="shared" si="4"/>
        <v>0.03615</v>
      </c>
      <c r="I75" s="34">
        <f t="shared" si="4"/>
        <v>0.030899999999999997</v>
      </c>
      <c r="J75" s="34">
        <f t="shared" si="4"/>
        <v>0.14</v>
      </c>
      <c r="K75" s="34">
        <f t="shared" si="4"/>
        <v>0.168</v>
      </c>
      <c r="L75" s="34">
        <f t="shared" si="4"/>
        <v>0.486</v>
      </c>
      <c r="M75" s="34">
        <f t="shared" si="4"/>
        <v>0.154</v>
      </c>
      <c r="N75" s="34">
        <f t="shared" si="4"/>
        <v>0.118</v>
      </c>
      <c r="O75" s="34">
        <f t="shared" si="4"/>
        <v>0.75</v>
      </c>
      <c r="P75" s="34">
        <f t="shared" si="4"/>
        <v>1.28</v>
      </c>
      <c r="Q75" s="35">
        <f t="shared" si="4"/>
        <v>6</v>
      </c>
      <c r="R75" s="35">
        <f t="shared" si="4"/>
        <v>2.4146556915609043</v>
      </c>
      <c r="S75" s="36">
        <f t="shared" si="4"/>
        <v>29.516394262350182</v>
      </c>
    </row>
    <row r="76" spans="2:19" ht="19.5" customHeight="1" thickTop="1">
      <c r="B76" s="16"/>
      <c r="C76" s="17"/>
      <c r="D76" s="17"/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/>
      <c r="R76" s="19"/>
      <c r="S76" s="19"/>
    </row>
    <row r="77" ht="19.5" customHeight="1">
      <c r="B77" s="40" t="s">
        <v>158</v>
      </c>
    </row>
    <row r="78" ht="19.5" customHeight="1" thickBot="1"/>
    <row r="79" spans="2:19" ht="36.75" customHeight="1" thickTop="1">
      <c r="B79" s="28" t="s">
        <v>131</v>
      </c>
      <c r="C79" s="29" t="s">
        <v>132</v>
      </c>
      <c r="D79" s="30" t="s">
        <v>134</v>
      </c>
      <c r="E79" s="30" t="s">
        <v>135</v>
      </c>
      <c r="F79" s="30" t="s">
        <v>137</v>
      </c>
      <c r="G79" s="30" t="s">
        <v>187</v>
      </c>
      <c r="H79" s="30" t="s">
        <v>184</v>
      </c>
      <c r="I79" s="30" t="s">
        <v>188</v>
      </c>
      <c r="J79" s="30" t="s">
        <v>182</v>
      </c>
      <c r="K79" s="30" t="s">
        <v>183</v>
      </c>
      <c r="L79" s="30" t="s">
        <v>153</v>
      </c>
      <c r="M79" s="30" t="s">
        <v>145</v>
      </c>
      <c r="N79" s="30" t="s">
        <v>146</v>
      </c>
      <c r="O79" s="30" t="s">
        <v>147</v>
      </c>
      <c r="P79" s="30" t="s">
        <v>148</v>
      </c>
      <c r="Q79" s="30" t="s">
        <v>149</v>
      </c>
      <c r="R79" s="30" t="s">
        <v>150</v>
      </c>
      <c r="S79" s="31" t="s">
        <v>151</v>
      </c>
    </row>
    <row r="80" spans="2:19" ht="19.5" customHeight="1">
      <c r="B80" s="20" t="s">
        <v>18</v>
      </c>
      <c r="C80" s="21" t="s">
        <v>114</v>
      </c>
      <c r="D80" s="22">
        <v>10757.1</v>
      </c>
      <c r="E80" s="22">
        <v>1519.3</v>
      </c>
      <c r="F80" s="23">
        <v>0.152</v>
      </c>
      <c r="G80" s="23">
        <v>0.138</v>
      </c>
      <c r="H80" s="23">
        <v>0.102</v>
      </c>
      <c r="I80" s="23">
        <v>0.07980000000000001</v>
      </c>
      <c r="J80" s="23">
        <v>0.0998</v>
      </c>
      <c r="K80" s="23">
        <v>0.29</v>
      </c>
      <c r="L80" s="23">
        <v>0.0625</v>
      </c>
      <c r="M80" s="23">
        <v>0.32799999999999996</v>
      </c>
      <c r="N80" s="23">
        <v>0.263</v>
      </c>
      <c r="O80" s="24">
        <v>0.877</v>
      </c>
      <c r="P80" s="24">
        <v>1.91</v>
      </c>
      <c r="Q80" s="25">
        <v>1</v>
      </c>
      <c r="R80" s="25">
        <v>7.08030013822155</v>
      </c>
      <c r="S80" s="26">
        <v>69.71548930654569</v>
      </c>
    </row>
    <row r="81" spans="2:19" ht="19.5" customHeight="1">
      <c r="B81" s="20" t="s">
        <v>168</v>
      </c>
      <c r="C81" s="21" t="s">
        <v>114</v>
      </c>
      <c r="D81" s="22">
        <v>11905.6</v>
      </c>
      <c r="E81" s="22">
        <v>1512.6</v>
      </c>
      <c r="F81" s="23">
        <v>0.212</v>
      </c>
      <c r="G81" s="23">
        <v>0.198</v>
      </c>
      <c r="H81" s="23">
        <v>0.166</v>
      </c>
      <c r="I81" s="23">
        <v>0.11199999999999999</v>
      </c>
      <c r="J81" s="23">
        <v>0.0894</v>
      </c>
      <c r="K81" s="23">
        <v>0.151</v>
      </c>
      <c r="L81" s="23">
        <v>0.5579999999999999</v>
      </c>
      <c r="M81" s="23">
        <v>0.28300000000000003</v>
      </c>
      <c r="N81" s="23">
        <v>0.128</v>
      </c>
      <c r="O81" s="24">
        <v>0.778</v>
      </c>
      <c r="P81" s="24">
        <v>1.24</v>
      </c>
      <c r="Q81" s="25">
        <v>3</v>
      </c>
      <c r="R81" s="25">
        <v>7.870950680946715</v>
      </c>
      <c r="S81" s="26">
        <v>47.41377937076862</v>
      </c>
    </row>
    <row r="82" spans="2:19" ht="19.5" customHeight="1">
      <c r="B82" s="20" t="s">
        <v>169</v>
      </c>
      <c r="C82" s="21" t="s">
        <v>103</v>
      </c>
      <c r="D82" s="22">
        <v>20754.2</v>
      </c>
      <c r="E82" s="22">
        <v>3512.8</v>
      </c>
      <c r="F82" s="23">
        <v>0.434</v>
      </c>
      <c r="G82" s="23">
        <v>0.40299999999999997</v>
      </c>
      <c r="H82" s="23">
        <v>0.336</v>
      </c>
      <c r="I82" s="23">
        <v>0.315</v>
      </c>
      <c r="J82" s="23">
        <v>0.09970000000000001</v>
      </c>
      <c r="K82" s="23">
        <v>0.0902</v>
      </c>
      <c r="L82" s="23">
        <v>0</v>
      </c>
      <c r="M82" s="23">
        <v>0.257</v>
      </c>
      <c r="N82" s="23">
        <v>0.193</v>
      </c>
      <c r="O82" s="24">
        <v>1.4</v>
      </c>
      <c r="P82" s="24">
        <v>2.3</v>
      </c>
      <c r="Q82" s="25">
        <v>7</v>
      </c>
      <c r="R82" s="25">
        <v>5.908164427237531</v>
      </c>
      <c r="S82" s="26">
        <v>17.589795745402153</v>
      </c>
    </row>
    <row r="83" spans="2:19" ht="19.5" customHeight="1">
      <c r="B83" s="20" t="s">
        <v>47</v>
      </c>
      <c r="C83" s="21" t="s">
        <v>101</v>
      </c>
      <c r="D83" s="22">
        <v>35616.8</v>
      </c>
      <c r="E83" s="22">
        <v>7442</v>
      </c>
      <c r="F83" s="23">
        <v>0.29100000000000004</v>
      </c>
      <c r="G83" s="23">
        <v>0.22899999999999998</v>
      </c>
      <c r="H83" s="23">
        <v>0.0787</v>
      </c>
      <c r="I83" s="23">
        <v>0.36200000000000004</v>
      </c>
      <c r="J83" s="27" t="s">
        <v>186</v>
      </c>
      <c r="K83" s="27" t="s">
        <v>186</v>
      </c>
      <c r="L83" s="23">
        <v>0.71</v>
      </c>
      <c r="M83" s="23">
        <v>0.039</v>
      </c>
      <c r="N83" s="23">
        <v>0.0414</v>
      </c>
      <c r="O83" s="24">
        <v>0.229</v>
      </c>
      <c r="P83" s="24">
        <v>0.379</v>
      </c>
      <c r="Q83" s="25">
        <v>10</v>
      </c>
      <c r="R83" s="25">
        <v>4.785917764041924</v>
      </c>
      <c r="S83" s="26">
        <v>60.77952218430035</v>
      </c>
    </row>
    <row r="84" spans="2:19" ht="19.5" customHeight="1">
      <c r="B84" s="20" t="s">
        <v>48</v>
      </c>
      <c r="C84" s="21" t="s">
        <v>102</v>
      </c>
      <c r="D84" s="22">
        <v>10341.9</v>
      </c>
      <c r="E84" s="22">
        <v>4054.4</v>
      </c>
      <c r="F84" s="23">
        <v>0.115</v>
      </c>
      <c r="G84" s="23">
        <v>0.0848</v>
      </c>
      <c r="H84" s="23">
        <v>0.0554</v>
      </c>
      <c r="I84" s="23">
        <v>0.0484</v>
      </c>
      <c r="J84" s="23">
        <v>0.0748</v>
      </c>
      <c r="K84" s="23">
        <v>0.09210000000000002</v>
      </c>
      <c r="L84" s="23">
        <v>0.0662</v>
      </c>
      <c r="M84" s="23">
        <v>0.0971</v>
      </c>
      <c r="N84" s="23">
        <v>0.0814</v>
      </c>
      <c r="O84" s="24">
        <v>1.44</v>
      </c>
      <c r="P84" s="24">
        <v>2.58</v>
      </c>
      <c r="Q84" s="25">
        <v>7</v>
      </c>
      <c r="R84" s="25">
        <v>2.5507843330702444</v>
      </c>
      <c r="S84" s="26">
        <v>46.066369710467704</v>
      </c>
    </row>
    <row r="85" spans="2:19" ht="19.5" customHeight="1">
      <c r="B85" s="20" t="s">
        <v>121</v>
      </c>
      <c r="C85" s="21" t="s">
        <v>102</v>
      </c>
      <c r="D85" s="22">
        <v>8974.4</v>
      </c>
      <c r="E85" s="22">
        <v>2856.7</v>
      </c>
      <c r="F85" s="23">
        <v>0.185</v>
      </c>
      <c r="G85" s="23">
        <v>0.16</v>
      </c>
      <c r="H85" s="23">
        <v>0.10099999999999999</v>
      </c>
      <c r="I85" s="23">
        <v>0.0675</v>
      </c>
      <c r="J85" s="23">
        <v>0.122</v>
      </c>
      <c r="K85" s="23">
        <v>0.278</v>
      </c>
      <c r="L85" s="23">
        <v>0.0066</v>
      </c>
      <c r="M85" s="23">
        <v>0.17800000000000002</v>
      </c>
      <c r="N85" s="23">
        <v>0.16</v>
      </c>
      <c r="O85" s="24">
        <v>2.12</v>
      </c>
      <c r="P85" s="24">
        <v>3.08</v>
      </c>
      <c r="Q85" s="25">
        <v>6</v>
      </c>
      <c r="R85" s="25">
        <v>3.141526936675185</v>
      </c>
      <c r="S85" s="26">
        <v>31.13948646773074</v>
      </c>
    </row>
    <row r="86" spans="2:19" ht="19.5" customHeight="1">
      <c r="B86" s="20" t="s">
        <v>170</v>
      </c>
      <c r="C86" s="21" t="s">
        <v>103</v>
      </c>
      <c r="D86" s="27" t="s">
        <v>186</v>
      </c>
      <c r="E86" s="27" t="s">
        <v>186</v>
      </c>
      <c r="F86" s="27" t="s">
        <v>186</v>
      </c>
      <c r="G86" s="27" t="s">
        <v>186</v>
      </c>
      <c r="H86" s="27" t="s">
        <v>186</v>
      </c>
      <c r="I86" s="27" t="s">
        <v>186</v>
      </c>
      <c r="J86" s="27" t="s">
        <v>186</v>
      </c>
      <c r="K86" s="27" t="s">
        <v>186</v>
      </c>
      <c r="L86" s="27" t="s">
        <v>186</v>
      </c>
      <c r="M86" s="27" t="s">
        <v>186</v>
      </c>
      <c r="N86" s="27" t="s">
        <v>186</v>
      </c>
      <c r="O86" s="27" t="s">
        <v>186</v>
      </c>
      <c r="P86" s="27" t="s">
        <v>186</v>
      </c>
      <c r="Q86" s="27" t="s">
        <v>186</v>
      </c>
      <c r="R86" s="27" t="s">
        <v>186</v>
      </c>
      <c r="S86" s="27" t="s">
        <v>186</v>
      </c>
    </row>
    <row r="87" spans="2:19" ht="19.5" customHeight="1">
      <c r="B87" s="20" t="s">
        <v>61</v>
      </c>
      <c r="C87" s="21" t="s">
        <v>119</v>
      </c>
      <c r="D87" s="22">
        <v>10878.5</v>
      </c>
      <c r="E87" s="22">
        <v>4364.4</v>
      </c>
      <c r="F87" s="23">
        <v>0.303</v>
      </c>
      <c r="G87" s="23">
        <v>0.263</v>
      </c>
      <c r="H87" s="23">
        <v>0.149</v>
      </c>
      <c r="I87" s="23">
        <v>0.024</v>
      </c>
      <c r="J87" s="23">
        <v>0.145</v>
      </c>
      <c r="K87" s="23">
        <v>0.153</v>
      </c>
      <c r="L87" s="23">
        <v>0.41700000000000004</v>
      </c>
      <c r="M87" s="23">
        <v>0.218</v>
      </c>
      <c r="N87" s="23">
        <v>0.17</v>
      </c>
      <c r="O87" s="24">
        <v>0.999</v>
      </c>
      <c r="P87" s="24">
        <v>3.7</v>
      </c>
      <c r="Q87" s="25">
        <v>7</v>
      </c>
      <c r="R87" s="25">
        <v>2.4925533864906977</v>
      </c>
      <c r="S87" s="26">
        <v>16.769693232619083</v>
      </c>
    </row>
    <row r="88" spans="2:19" ht="19.5" customHeight="1">
      <c r="B88" s="20" t="s">
        <v>177</v>
      </c>
      <c r="C88" s="21" t="s">
        <v>102</v>
      </c>
      <c r="D88" s="22">
        <v>25085.9</v>
      </c>
      <c r="E88" s="22">
        <v>9978.8</v>
      </c>
      <c r="F88" s="23">
        <v>0.139</v>
      </c>
      <c r="G88" s="23">
        <v>0.099</v>
      </c>
      <c r="H88" s="23">
        <v>0.056100000000000004</v>
      </c>
      <c r="I88" s="23">
        <v>0.0209</v>
      </c>
      <c r="J88" s="27" t="s">
        <v>186</v>
      </c>
      <c r="K88" s="27" t="s">
        <v>186</v>
      </c>
      <c r="L88" s="23">
        <v>0.162</v>
      </c>
      <c r="M88" s="23">
        <v>0.142</v>
      </c>
      <c r="N88" s="23">
        <v>0.126</v>
      </c>
      <c r="O88" s="24">
        <v>0.854</v>
      </c>
      <c r="P88" s="24">
        <v>1.51</v>
      </c>
      <c r="Q88" s="25">
        <v>5</v>
      </c>
      <c r="R88" s="25">
        <v>2.513919509359843</v>
      </c>
      <c r="S88" s="26">
        <v>44.820260854028945</v>
      </c>
    </row>
    <row r="89" spans="2:19" ht="19.5" customHeight="1" thickBot="1">
      <c r="B89" s="20" t="s">
        <v>98</v>
      </c>
      <c r="C89" s="21" t="s">
        <v>103</v>
      </c>
      <c r="D89" s="22">
        <v>28715.4</v>
      </c>
      <c r="E89" s="22">
        <v>5820.3</v>
      </c>
      <c r="F89" s="23">
        <v>0.44799999999999995</v>
      </c>
      <c r="G89" s="23">
        <v>0.436</v>
      </c>
      <c r="H89" s="23">
        <v>0.33399999999999996</v>
      </c>
      <c r="I89" s="23">
        <v>0.23399999999999999</v>
      </c>
      <c r="J89" s="23">
        <v>0.10099999999999999</v>
      </c>
      <c r="K89" s="23">
        <v>0.09759999999999999</v>
      </c>
      <c r="L89" s="27" t="s">
        <v>186</v>
      </c>
      <c r="M89" s="23">
        <v>0.23399999999999999</v>
      </c>
      <c r="N89" s="23">
        <v>0.182</v>
      </c>
      <c r="O89" s="24">
        <v>3.19</v>
      </c>
      <c r="P89" s="24">
        <v>3.77</v>
      </c>
      <c r="Q89" s="25">
        <v>8</v>
      </c>
      <c r="R89" s="25">
        <v>4.933663213236431</v>
      </c>
      <c r="S89" s="26">
        <v>14.75611510791367</v>
      </c>
    </row>
    <row r="90" spans="2:19" ht="19.5" customHeight="1" thickBot="1">
      <c r="B90" s="32" t="s">
        <v>185</v>
      </c>
      <c r="C90" s="33"/>
      <c r="D90" s="33"/>
      <c r="E90" s="33"/>
      <c r="F90" s="34">
        <f aca="true" t="shared" si="5" ref="F90:S90">MEDIAN(F80:F89)</f>
        <v>0.212</v>
      </c>
      <c r="G90" s="34">
        <f t="shared" si="5"/>
        <v>0.198</v>
      </c>
      <c r="H90" s="34">
        <f t="shared" si="5"/>
        <v>0.102</v>
      </c>
      <c r="I90" s="34">
        <f t="shared" si="5"/>
        <v>0.07980000000000001</v>
      </c>
      <c r="J90" s="34">
        <f t="shared" si="5"/>
        <v>0.0998</v>
      </c>
      <c r="K90" s="34">
        <f t="shared" si="5"/>
        <v>0.151</v>
      </c>
      <c r="L90" s="34">
        <f t="shared" si="5"/>
        <v>0.11410000000000001</v>
      </c>
      <c r="M90" s="34">
        <f t="shared" si="5"/>
        <v>0.218</v>
      </c>
      <c r="N90" s="34">
        <f t="shared" si="5"/>
        <v>0.16</v>
      </c>
      <c r="O90" s="34">
        <f t="shared" si="5"/>
        <v>0.999</v>
      </c>
      <c r="P90" s="34">
        <f t="shared" si="5"/>
        <v>2.3</v>
      </c>
      <c r="Q90" s="35">
        <f t="shared" si="5"/>
        <v>7</v>
      </c>
      <c r="R90" s="35">
        <f t="shared" si="5"/>
        <v>4.785917764041924</v>
      </c>
      <c r="S90" s="36">
        <f t="shared" si="5"/>
        <v>44.820260854028945</v>
      </c>
    </row>
    <row r="91" spans="2:19" ht="19.5" customHeight="1" thickTop="1">
      <c r="B91" s="16"/>
      <c r="C91" s="17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9"/>
      <c r="R91" s="19"/>
      <c r="S91" s="19"/>
    </row>
    <row r="92" ht="19.5" customHeight="1">
      <c r="B92" s="40" t="s">
        <v>159</v>
      </c>
    </row>
    <row r="93" ht="19.5" customHeight="1" thickBot="1"/>
    <row r="94" spans="2:19" ht="36.75" customHeight="1" thickTop="1">
      <c r="B94" s="28" t="s">
        <v>131</v>
      </c>
      <c r="C94" s="29" t="s">
        <v>132</v>
      </c>
      <c r="D94" s="30" t="s">
        <v>134</v>
      </c>
      <c r="E94" s="30" t="s">
        <v>135</v>
      </c>
      <c r="F94" s="30" t="s">
        <v>137</v>
      </c>
      <c r="G94" s="30" t="s">
        <v>187</v>
      </c>
      <c r="H94" s="30" t="s">
        <v>184</v>
      </c>
      <c r="I94" s="30" t="s">
        <v>188</v>
      </c>
      <c r="J94" s="30" t="s">
        <v>182</v>
      </c>
      <c r="K94" s="30" t="s">
        <v>183</v>
      </c>
      <c r="L94" s="30" t="s">
        <v>153</v>
      </c>
      <c r="M94" s="30" t="s">
        <v>145</v>
      </c>
      <c r="N94" s="30" t="s">
        <v>146</v>
      </c>
      <c r="O94" s="30" t="s">
        <v>147</v>
      </c>
      <c r="P94" s="30" t="s">
        <v>148</v>
      </c>
      <c r="Q94" s="30" t="s">
        <v>149</v>
      </c>
      <c r="R94" s="30" t="s">
        <v>150</v>
      </c>
      <c r="S94" s="31" t="s">
        <v>151</v>
      </c>
    </row>
    <row r="95" spans="2:19" ht="19.5" customHeight="1">
      <c r="B95" s="20" t="s">
        <v>6</v>
      </c>
      <c r="C95" s="21" t="s">
        <v>101</v>
      </c>
      <c r="D95" s="22">
        <v>1603.3</v>
      </c>
      <c r="E95" s="22">
        <v>271.1</v>
      </c>
      <c r="F95" s="23">
        <v>0.14300000000000002</v>
      </c>
      <c r="G95" s="23">
        <v>0.12</v>
      </c>
      <c r="H95" s="23">
        <v>0.07400000000000001</v>
      </c>
      <c r="I95" s="23">
        <v>0.172</v>
      </c>
      <c r="J95" s="23">
        <v>0.0245</v>
      </c>
      <c r="K95" s="23">
        <v>0.213</v>
      </c>
      <c r="L95" s="27" t="s">
        <v>186</v>
      </c>
      <c r="M95" s="23">
        <v>0.0564</v>
      </c>
      <c r="N95" s="23">
        <v>0.051500000000000004</v>
      </c>
      <c r="O95" s="24">
        <v>5.41</v>
      </c>
      <c r="P95" s="24">
        <v>6.6</v>
      </c>
      <c r="Q95" s="25">
        <v>8</v>
      </c>
      <c r="R95" s="25">
        <v>5.914053854666174</v>
      </c>
      <c r="S95" s="26">
        <v>79.76616915422885</v>
      </c>
    </row>
    <row r="96" spans="2:19" ht="19.5" customHeight="1">
      <c r="B96" s="20" t="s">
        <v>13</v>
      </c>
      <c r="C96" s="21" t="s">
        <v>101</v>
      </c>
      <c r="D96" s="22">
        <v>2573</v>
      </c>
      <c r="E96" s="22">
        <v>420.1</v>
      </c>
      <c r="F96" s="23">
        <v>0.0892</v>
      </c>
      <c r="G96" s="23">
        <v>0.0639</v>
      </c>
      <c r="H96" s="23">
        <v>0.0695</v>
      </c>
      <c r="I96" s="23">
        <v>0.0242</v>
      </c>
      <c r="J96" s="23">
        <v>0.25</v>
      </c>
      <c r="K96" s="23">
        <v>0.02</v>
      </c>
      <c r="L96" s="27" t="s">
        <v>186</v>
      </c>
      <c r="M96" s="23">
        <v>0.092</v>
      </c>
      <c r="N96" s="23">
        <v>0.0529</v>
      </c>
      <c r="O96" s="24">
        <v>2.98</v>
      </c>
      <c r="P96" s="24">
        <v>3.36</v>
      </c>
      <c r="Q96" s="25">
        <v>6</v>
      </c>
      <c r="R96" s="25">
        <v>6.124732206617471</v>
      </c>
      <c r="S96" s="26">
        <v>88.11643835616438</v>
      </c>
    </row>
    <row r="97" spans="2:19" ht="19.5" customHeight="1">
      <c r="B97" s="20" t="s">
        <v>16</v>
      </c>
      <c r="C97" s="21" t="s">
        <v>114</v>
      </c>
      <c r="D97" s="22">
        <v>3079</v>
      </c>
      <c r="E97" s="22">
        <v>1598.3</v>
      </c>
      <c r="F97" s="23">
        <v>0.196</v>
      </c>
      <c r="G97" s="23">
        <v>0.17</v>
      </c>
      <c r="H97" s="23">
        <v>0.138</v>
      </c>
      <c r="I97" s="23">
        <v>-0.14400000000000002</v>
      </c>
      <c r="J97" s="23">
        <v>0.10800000000000001</v>
      </c>
      <c r="K97" s="23">
        <v>0.249</v>
      </c>
      <c r="L97" s="23">
        <v>0.01</v>
      </c>
      <c r="M97" s="23">
        <v>0.18100000000000002</v>
      </c>
      <c r="N97" s="23">
        <v>0.139</v>
      </c>
      <c r="O97" s="24">
        <v>0.81</v>
      </c>
      <c r="P97" s="24">
        <v>1.45</v>
      </c>
      <c r="Q97" s="25">
        <v>9</v>
      </c>
      <c r="R97" s="25">
        <v>1.9264218231871364</v>
      </c>
      <c r="S97" s="26">
        <v>13.995454545454546</v>
      </c>
    </row>
    <row r="98" spans="2:19" ht="19.5" customHeight="1">
      <c r="B98" s="20" t="s">
        <v>40</v>
      </c>
      <c r="C98" s="21" t="s">
        <v>101</v>
      </c>
      <c r="D98" s="22">
        <v>9147.2</v>
      </c>
      <c r="E98" s="22">
        <v>1777.7</v>
      </c>
      <c r="F98" s="23">
        <v>0.254</v>
      </c>
      <c r="G98" s="23">
        <v>0.21100000000000002</v>
      </c>
      <c r="H98" s="23">
        <v>0.146</v>
      </c>
      <c r="I98" s="23">
        <v>0.122</v>
      </c>
      <c r="J98" s="23">
        <v>0.12</v>
      </c>
      <c r="K98" s="23">
        <v>0.156</v>
      </c>
      <c r="L98" s="23">
        <v>0.326</v>
      </c>
      <c r="M98" s="23">
        <v>0.19</v>
      </c>
      <c r="N98" s="23">
        <v>0.111</v>
      </c>
      <c r="O98" s="24">
        <v>1.1</v>
      </c>
      <c r="P98" s="24">
        <v>2.6</v>
      </c>
      <c r="Q98" s="25">
        <v>4</v>
      </c>
      <c r="R98" s="25">
        <v>5.145525116723857</v>
      </c>
      <c r="S98" s="26">
        <v>35.29012345679013</v>
      </c>
    </row>
    <row r="99" spans="2:19" ht="19.5" customHeight="1">
      <c r="B99" s="20" t="s">
        <v>59</v>
      </c>
      <c r="C99" s="21" t="s">
        <v>101</v>
      </c>
      <c r="D99" s="22">
        <v>2288.9</v>
      </c>
      <c r="E99" s="22">
        <v>493.2</v>
      </c>
      <c r="F99" s="23">
        <v>0.19699999999999998</v>
      </c>
      <c r="G99" s="23">
        <v>0.111</v>
      </c>
      <c r="H99" s="23">
        <v>0.08289999999999999</v>
      </c>
      <c r="I99" s="23">
        <v>0.0341</v>
      </c>
      <c r="J99" s="23">
        <v>0.205</v>
      </c>
      <c r="K99" s="23">
        <v>1.3559999999999999</v>
      </c>
      <c r="L99" s="23">
        <v>0.253</v>
      </c>
      <c r="M99" s="23">
        <v>0.0546</v>
      </c>
      <c r="N99" s="23">
        <v>0.0404</v>
      </c>
      <c r="O99" s="24">
        <v>2.93</v>
      </c>
      <c r="P99" s="24">
        <v>4.63</v>
      </c>
      <c r="Q99" s="25">
        <v>9</v>
      </c>
      <c r="R99" s="25">
        <v>4.640916463909165</v>
      </c>
      <c r="S99" s="26">
        <v>55.96332518337409</v>
      </c>
    </row>
    <row r="100" spans="2:19" ht="19.5" customHeight="1">
      <c r="B100" s="20" t="s">
        <v>178</v>
      </c>
      <c r="C100" s="21" t="s">
        <v>105</v>
      </c>
      <c r="D100" s="22">
        <v>9364.4</v>
      </c>
      <c r="E100" s="22">
        <v>5229.1</v>
      </c>
      <c r="F100" s="23">
        <v>0.161</v>
      </c>
      <c r="G100" s="23">
        <v>0.134</v>
      </c>
      <c r="H100" s="23">
        <v>0.09789999999999999</v>
      </c>
      <c r="I100" s="23">
        <v>0.024</v>
      </c>
      <c r="J100" s="23">
        <v>0.050300000000000004</v>
      </c>
      <c r="K100" s="23">
        <v>0.102</v>
      </c>
      <c r="L100" s="23">
        <v>0.49700000000000005</v>
      </c>
      <c r="M100" s="23">
        <v>0.22699999999999998</v>
      </c>
      <c r="N100" s="23">
        <v>0.125</v>
      </c>
      <c r="O100" s="24">
        <v>0.755</v>
      </c>
      <c r="P100" s="24">
        <v>1.12</v>
      </c>
      <c r="Q100" s="25">
        <v>7</v>
      </c>
      <c r="R100" s="25">
        <v>1.790824424853225</v>
      </c>
      <c r="S100" s="26">
        <v>18.296991012114106</v>
      </c>
    </row>
    <row r="101" spans="2:19" ht="19.5" customHeight="1">
      <c r="B101" s="20" t="s">
        <v>69</v>
      </c>
      <c r="C101" s="21" t="s">
        <v>101</v>
      </c>
      <c r="D101" s="22">
        <v>42519.5</v>
      </c>
      <c r="E101" s="22">
        <v>30095</v>
      </c>
      <c r="F101" s="23">
        <v>0.166</v>
      </c>
      <c r="G101" s="23">
        <v>0.14</v>
      </c>
      <c r="H101" s="23">
        <v>0.107</v>
      </c>
      <c r="I101" s="23">
        <v>0.0285</v>
      </c>
      <c r="J101" s="23">
        <v>0.0406</v>
      </c>
      <c r="K101" s="23">
        <v>0.067</v>
      </c>
      <c r="L101" s="23">
        <v>1.7830000000000001</v>
      </c>
      <c r="M101" s="23">
        <v>0.42200000000000004</v>
      </c>
      <c r="N101" s="23">
        <v>0.11599999999999999</v>
      </c>
      <c r="O101" s="24">
        <v>0.973</v>
      </c>
      <c r="P101" s="24">
        <v>1.17</v>
      </c>
      <c r="Q101" s="25">
        <v>6</v>
      </c>
      <c r="R101" s="25">
        <v>1.4128426648945007</v>
      </c>
      <c r="S101" s="26">
        <v>13.168008671415299</v>
      </c>
    </row>
    <row r="102" spans="2:19" ht="19.5" customHeight="1">
      <c r="B102" s="20" t="s">
        <v>86</v>
      </c>
      <c r="C102" s="21" t="s">
        <v>106</v>
      </c>
      <c r="D102" s="22">
        <v>24822.5</v>
      </c>
      <c r="E102" s="22">
        <v>18152.9</v>
      </c>
      <c r="F102" s="23">
        <v>0.11900000000000001</v>
      </c>
      <c r="G102" s="23">
        <v>0.0891</v>
      </c>
      <c r="H102" s="23">
        <v>0.061900000000000004</v>
      </c>
      <c r="I102" s="23">
        <v>0.045</v>
      </c>
      <c r="J102" s="23">
        <v>0.0454</v>
      </c>
      <c r="K102" s="23">
        <v>0.0944</v>
      </c>
      <c r="L102" s="23">
        <v>0.46299999999999997</v>
      </c>
      <c r="M102" s="23">
        <v>0.18600000000000003</v>
      </c>
      <c r="N102" s="23">
        <v>0.114</v>
      </c>
      <c r="O102" s="24">
        <v>0.9</v>
      </c>
      <c r="P102" s="24">
        <v>1.16</v>
      </c>
      <c r="Q102" s="25">
        <v>7</v>
      </c>
      <c r="R102" s="25">
        <v>1.3674123693734885</v>
      </c>
      <c r="S102" s="26">
        <v>22.082110132550486</v>
      </c>
    </row>
    <row r="103" spans="2:19" ht="19.5" customHeight="1">
      <c r="B103" s="20" t="s">
        <v>87</v>
      </c>
      <c r="C103" s="21" t="s">
        <v>101</v>
      </c>
      <c r="D103" s="22">
        <v>183143</v>
      </c>
      <c r="E103" s="22">
        <v>101127</v>
      </c>
      <c r="F103" s="23">
        <v>0.138</v>
      </c>
      <c r="G103" s="23">
        <v>0.11699999999999999</v>
      </c>
      <c r="H103" s="23">
        <v>0.10300000000000001</v>
      </c>
      <c r="I103" s="23">
        <v>0.08470000000000001</v>
      </c>
      <c r="J103" s="23">
        <v>0.0315</v>
      </c>
      <c r="K103" s="23">
        <v>0.113</v>
      </c>
      <c r="L103" s="23">
        <v>33.773</v>
      </c>
      <c r="M103" s="23">
        <v>9.854</v>
      </c>
      <c r="N103" s="23">
        <v>0.547</v>
      </c>
      <c r="O103" s="24">
        <v>0.281</v>
      </c>
      <c r="P103" s="24">
        <v>1.08</v>
      </c>
      <c r="Q103" s="27" t="s">
        <v>186</v>
      </c>
      <c r="R103" s="25">
        <v>1.8110198067776162</v>
      </c>
      <c r="S103" s="26">
        <v>17.50889101338432</v>
      </c>
    </row>
    <row r="104" spans="2:19" ht="19.5" customHeight="1" thickBot="1">
      <c r="B104" s="20" t="s">
        <v>90</v>
      </c>
      <c r="C104" s="21" t="s">
        <v>101</v>
      </c>
      <c r="D104" s="22">
        <v>17937.6</v>
      </c>
      <c r="E104" s="22">
        <v>3811.1</v>
      </c>
      <c r="F104" s="23">
        <v>0.47600000000000003</v>
      </c>
      <c r="G104" s="23">
        <v>0.442</v>
      </c>
      <c r="H104" s="23">
        <v>0.251</v>
      </c>
      <c r="I104" s="23">
        <v>0.294</v>
      </c>
      <c r="J104" s="23">
        <v>0.146</v>
      </c>
      <c r="K104" s="23">
        <v>0.16399999999999998</v>
      </c>
      <c r="L104" s="27" t="s">
        <v>186</v>
      </c>
      <c r="M104" s="27" t="s">
        <v>186</v>
      </c>
      <c r="N104" s="23">
        <v>0.106</v>
      </c>
      <c r="O104" s="24">
        <v>3.1</v>
      </c>
      <c r="P104" s="24">
        <v>4.06</v>
      </c>
      <c r="Q104" s="27" t="s">
        <v>186</v>
      </c>
      <c r="R104" s="25">
        <v>4.706672614205872</v>
      </c>
      <c r="S104" s="26">
        <v>18.74161529620729</v>
      </c>
    </row>
    <row r="105" spans="2:19" ht="19.5" customHeight="1" thickBot="1">
      <c r="B105" s="32" t="s">
        <v>185</v>
      </c>
      <c r="C105" s="33"/>
      <c r="D105" s="33"/>
      <c r="E105" s="33"/>
      <c r="F105" s="34">
        <f aca="true" t="shared" si="6" ref="F105:S105">MEDIAN(F95:F104)</f>
        <v>0.1635</v>
      </c>
      <c r="G105" s="34">
        <f t="shared" si="6"/>
        <v>0.127</v>
      </c>
      <c r="H105" s="34">
        <f t="shared" si="6"/>
        <v>0.10045</v>
      </c>
      <c r="I105" s="34">
        <f t="shared" si="6"/>
        <v>0.03955</v>
      </c>
      <c r="J105" s="34">
        <f t="shared" si="6"/>
        <v>0.07915000000000001</v>
      </c>
      <c r="K105" s="34">
        <f t="shared" si="6"/>
        <v>0.1345</v>
      </c>
      <c r="L105" s="34">
        <f t="shared" si="6"/>
        <v>0.46299999999999997</v>
      </c>
      <c r="M105" s="34">
        <f t="shared" si="6"/>
        <v>0.18600000000000003</v>
      </c>
      <c r="N105" s="34">
        <f t="shared" si="6"/>
        <v>0.1125</v>
      </c>
      <c r="O105" s="34">
        <f t="shared" si="6"/>
        <v>1.0365</v>
      </c>
      <c r="P105" s="34">
        <f t="shared" si="6"/>
        <v>2.025</v>
      </c>
      <c r="Q105" s="35">
        <f t="shared" si="6"/>
        <v>7</v>
      </c>
      <c r="R105" s="35">
        <f t="shared" si="6"/>
        <v>3.283669143548151</v>
      </c>
      <c r="S105" s="36">
        <f t="shared" si="6"/>
        <v>20.411862714378888</v>
      </c>
    </row>
    <row r="106" spans="2:19" ht="19.5" customHeight="1" thickTop="1">
      <c r="B106" s="16"/>
      <c r="C106" s="17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9"/>
      <c r="R106" s="19"/>
      <c r="S106" s="19"/>
    </row>
    <row r="107" ht="19.5" customHeight="1">
      <c r="B107" s="40" t="s">
        <v>160</v>
      </c>
    </row>
    <row r="108" ht="19.5" customHeight="1" thickBot="1"/>
    <row r="109" spans="2:19" ht="36.75" customHeight="1" thickTop="1">
      <c r="B109" s="28" t="s">
        <v>131</v>
      </c>
      <c r="C109" s="29" t="s">
        <v>132</v>
      </c>
      <c r="D109" s="30" t="s">
        <v>134</v>
      </c>
      <c r="E109" s="30" t="s">
        <v>135</v>
      </c>
      <c r="F109" s="30" t="s">
        <v>137</v>
      </c>
      <c r="G109" s="30" t="s">
        <v>187</v>
      </c>
      <c r="H109" s="30" t="s">
        <v>184</v>
      </c>
      <c r="I109" s="30" t="s">
        <v>188</v>
      </c>
      <c r="J109" s="30" t="s">
        <v>182</v>
      </c>
      <c r="K109" s="30" t="s">
        <v>183</v>
      </c>
      <c r="L109" s="30" t="s">
        <v>153</v>
      </c>
      <c r="M109" s="30" t="s">
        <v>145</v>
      </c>
      <c r="N109" s="30" t="s">
        <v>146</v>
      </c>
      <c r="O109" s="30" t="s">
        <v>147</v>
      </c>
      <c r="P109" s="30" t="s">
        <v>148</v>
      </c>
      <c r="Q109" s="30" t="s">
        <v>149</v>
      </c>
      <c r="R109" s="30" t="s">
        <v>150</v>
      </c>
      <c r="S109" s="31" t="s">
        <v>151</v>
      </c>
    </row>
    <row r="110" spans="2:19" ht="19.5" customHeight="1">
      <c r="B110" s="20" t="s">
        <v>175</v>
      </c>
      <c r="C110" s="21" t="s">
        <v>103</v>
      </c>
      <c r="D110" s="22">
        <v>9092.5</v>
      </c>
      <c r="E110" s="22">
        <v>420.1</v>
      </c>
      <c r="F110" s="27" t="s">
        <v>186</v>
      </c>
      <c r="G110" s="27" t="s">
        <v>186</v>
      </c>
      <c r="H110" s="23">
        <v>0.332</v>
      </c>
      <c r="I110" s="27" t="s">
        <v>186</v>
      </c>
      <c r="J110" s="23">
        <v>0.633</v>
      </c>
      <c r="K110" s="27" t="s">
        <v>186</v>
      </c>
      <c r="L110" s="23">
        <v>0.48700000000000004</v>
      </c>
      <c r="M110" s="23">
        <v>0.06309999999999999</v>
      </c>
      <c r="N110" s="27" t="s">
        <v>186</v>
      </c>
      <c r="O110" s="24">
        <v>1.68</v>
      </c>
      <c r="P110" s="24">
        <v>1.74</v>
      </c>
      <c r="Q110" s="25">
        <v>8</v>
      </c>
      <c r="R110" s="25">
        <v>21.643656272316115</v>
      </c>
      <c r="S110" s="26">
        <v>65.22596843615494</v>
      </c>
    </row>
    <row r="111" spans="2:19" ht="19.5" customHeight="1">
      <c r="B111" s="20" t="s">
        <v>31</v>
      </c>
      <c r="C111" s="21" t="s">
        <v>101</v>
      </c>
      <c r="D111" s="22">
        <v>23841</v>
      </c>
      <c r="E111" s="22">
        <v>5150</v>
      </c>
      <c r="F111" s="23">
        <v>0.304</v>
      </c>
      <c r="G111" s="23">
        <v>0.278</v>
      </c>
      <c r="H111" s="23">
        <v>0.203</v>
      </c>
      <c r="I111" s="23">
        <v>0.24</v>
      </c>
      <c r="J111" s="23">
        <v>0.0629</v>
      </c>
      <c r="K111" s="23">
        <v>0.37</v>
      </c>
      <c r="L111" s="23">
        <v>0.21600000000000003</v>
      </c>
      <c r="M111" s="23">
        <v>0.24100000000000002</v>
      </c>
      <c r="N111" s="23">
        <v>0.16899999999999998</v>
      </c>
      <c r="O111" s="24">
        <v>2.3</v>
      </c>
      <c r="P111" s="24">
        <v>2.41</v>
      </c>
      <c r="Q111" s="25">
        <v>7</v>
      </c>
      <c r="R111" s="25">
        <v>4.629320388349514</v>
      </c>
      <c r="S111" s="26">
        <v>22.858101629913712</v>
      </c>
    </row>
    <row r="112" spans="2:19" ht="19.5" customHeight="1">
      <c r="B112" s="20" t="s">
        <v>64</v>
      </c>
      <c r="C112" s="21" t="s">
        <v>111</v>
      </c>
      <c r="D112" s="22">
        <v>30910.8</v>
      </c>
      <c r="E112" s="22">
        <v>9764.4</v>
      </c>
      <c r="F112" s="23">
        <v>0.149</v>
      </c>
      <c r="G112" s="23">
        <v>0.11800000000000001</v>
      </c>
      <c r="H112" s="23">
        <v>0.0916</v>
      </c>
      <c r="I112" s="23">
        <v>0.105</v>
      </c>
      <c r="J112" s="23">
        <v>0.488</v>
      </c>
      <c r="K112" s="23">
        <v>0.172</v>
      </c>
      <c r="L112" s="23">
        <v>0.266</v>
      </c>
      <c r="M112" s="23">
        <v>0.132</v>
      </c>
      <c r="N112" s="23">
        <v>0.08310000000000001</v>
      </c>
      <c r="O112" s="24">
        <v>1.56</v>
      </c>
      <c r="P112" s="24">
        <v>1.96</v>
      </c>
      <c r="Q112" s="25">
        <v>6</v>
      </c>
      <c r="R112" s="25">
        <v>3.1656630207693253</v>
      </c>
      <c r="S112" s="26">
        <v>34.55651201788709</v>
      </c>
    </row>
    <row r="113" spans="2:19" ht="19.5" customHeight="1">
      <c r="B113" s="20" t="s">
        <v>65</v>
      </c>
      <c r="C113" s="21" t="s">
        <v>101</v>
      </c>
      <c r="D113" s="22">
        <v>116722.5</v>
      </c>
      <c r="E113" s="22">
        <v>15794.3</v>
      </c>
      <c r="F113" s="23">
        <v>0.107</v>
      </c>
      <c r="G113" s="23">
        <v>0.102</v>
      </c>
      <c r="H113" s="23">
        <v>0.0767</v>
      </c>
      <c r="I113" s="23">
        <v>0.5529999999999999</v>
      </c>
      <c r="J113" s="23">
        <v>0.293</v>
      </c>
      <c r="K113" s="23">
        <v>0.436</v>
      </c>
      <c r="L113" s="23">
        <v>1.9780000000000002</v>
      </c>
      <c r="M113" s="23">
        <v>0.275</v>
      </c>
      <c r="N113" s="23">
        <v>0.0781</v>
      </c>
      <c r="O113" s="24">
        <v>0.585</v>
      </c>
      <c r="P113" s="24">
        <v>1.49</v>
      </c>
      <c r="Q113" s="25">
        <v>1</v>
      </c>
      <c r="R113" s="25">
        <v>7.3901660725704845</v>
      </c>
      <c r="S113" s="26">
        <v>96.36930317040951</v>
      </c>
    </row>
    <row r="114" spans="2:19" ht="19.5" customHeight="1">
      <c r="B114" s="20" t="s">
        <v>66</v>
      </c>
      <c r="C114" s="21" t="s">
        <v>102</v>
      </c>
      <c r="D114" s="22">
        <v>11517.2</v>
      </c>
      <c r="E114" s="22">
        <v>2312.5</v>
      </c>
      <c r="F114" s="23">
        <v>0.447</v>
      </c>
      <c r="G114" s="23">
        <v>0.42200000000000004</v>
      </c>
      <c r="H114" s="23">
        <v>0.424</v>
      </c>
      <c r="I114" s="23">
        <v>0.289</v>
      </c>
      <c r="J114" s="23">
        <v>0.10300000000000001</v>
      </c>
      <c r="K114" s="23">
        <v>0.0843</v>
      </c>
      <c r="L114" s="23">
        <v>0.00783</v>
      </c>
      <c r="M114" s="23">
        <v>0.19899999999999998</v>
      </c>
      <c r="N114" s="23">
        <v>0.128</v>
      </c>
      <c r="O114" s="24">
        <v>12.1</v>
      </c>
      <c r="P114" s="24">
        <v>12.6</v>
      </c>
      <c r="Q114" s="25">
        <v>9</v>
      </c>
      <c r="R114" s="25">
        <v>4.980410810810811</v>
      </c>
      <c r="S114" s="26">
        <v>11.73547992663542</v>
      </c>
    </row>
    <row r="115" spans="2:19" ht="19.5" customHeight="1">
      <c r="B115" s="20" t="s">
        <v>171</v>
      </c>
      <c r="C115" s="21" t="s">
        <v>101</v>
      </c>
      <c r="D115" s="22">
        <v>11717.5</v>
      </c>
      <c r="E115" s="22">
        <v>1792.9</v>
      </c>
      <c r="F115" s="23">
        <v>0.124</v>
      </c>
      <c r="G115" s="23">
        <v>0.08710000000000001</v>
      </c>
      <c r="H115" s="23">
        <v>0.0968</v>
      </c>
      <c r="I115" s="23">
        <v>0.0722</v>
      </c>
      <c r="J115" s="23">
        <v>0.081</v>
      </c>
      <c r="K115" s="23">
        <v>0.5770000000000001</v>
      </c>
      <c r="L115" s="23">
        <v>0.00542</v>
      </c>
      <c r="M115" s="23">
        <v>0.139</v>
      </c>
      <c r="N115" s="23">
        <v>0.0709</v>
      </c>
      <c r="O115" s="24">
        <v>0.968</v>
      </c>
      <c r="P115" s="24">
        <v>1.4</v>
      </c>
      <c r="Q115" s="25">
        <v>5</v>
      </c>
      <c r="R115" s="25">
        <v>6.535501143398962</v>
      </c>
      <c r="S115" s="26">
        <v>67.53602305475505</v>
      </c>
    </row>
    <row r="116" spans="2:19" ht="19.5" customHeight="1">
      <c r="B116" s="20" t="s">
        <v>85</v>
      </c>
      <c r="C116" s="21" t="s">
        <v>111</v>
      </c>
      <c r="D116" s="22">
        <v>379117.2</v>
      </c>
      <c r="E116" s="22">
        <v>45464.9</v>
      </c>
      <c r="F116" s="23">
        <v>0.361</v>
      </c>
      <c r="G116" s="23">
        <v>0.255</v>
      </c>
      <c r="H116" s="23">
        <v>0.252</v>
      </c>
      <c r="I116" s="23">
        <v>0.183</v>
      </c>
      <c r="J116" s="23">
        <v>0.389</v>
      </c>
      <c r="K116" s="23">
        <v>0.406</v>
      </c>
      <c r="L116" s="23">
        <v>0.503</v>
      </c>
      <c r="M116" s="23">
        <v>0.253</v>
      </c>
      <c r="N116" s="23">
        <v>0.106</v>
      </c>
      <c r="O116" s="24">
        <v>0.98</v>
      </c>
      <c r="P116" s="24">
        <v>1.07</v>
      </c>
      <c r="Q116" s="25">
        <v>4</v>
      </c>
      <c r="R116" s="25">
        <v>8.338678848958207</v>
      </c>
      <c r="S116" s="26">
        <v>33.12369053339741</v>
      </c>
    </row>
    <row r="117" spans="2:19" ht="19.5" customHeight="1">
      <c r="B117" s="20" t="s">
        <v>174</v>
      </c>
      <c r="C117" s="21" t="s">
        <v>106</v>
      </c>
      <c r="D117" s="22">
        <v>8868.6</v>
      </c>
      <c r="E117" s="22">
        <v>2133.7</v>
      </c>
      <c r="F117" s="23">
        <v>0.17</v>
      </c>
      <c r="G117" s="23">
        <v>0.15</v>
      </c>
      <c r="H117" s="23">
        <v>0.0805</v>
      </c>
      <c r="I117" s="23">
        <v>0.0692</v>
      </c>
      <c r="J117" s="23">
        <v>0.0663</v>
      </c>
      <c r="K117" s="23">
        <v>-0.0861</v>
      </c>
      <c r="L117" s="23">
        <v>1.456</v>
      </c>
      <c r="M117" s="23">
        <v>0.138</v>
      </c>
      <c r="N117" s="23">
        <v>0.0766</v>
      </c>
      <c r="O117" s="24">
        <v>1.59</v>
      </c>
      <c r="P117" s="24">
        <v>1.67</v>
      </c>
      <c r="Q117" s="25">
        <v>5</v>
      </c>
      <c r="R117" s="25">
        <v>4.156441861555046</v>
      </c>
      <c r="S117" s="26">
        <v>51.62165308498253</v>
      </c>
    </row>
    <row r="118" spans="2:19" ht="19.5" customHeight="1">
      <c r="B118" s="20" t="s">
        <v>96</v>
      </c>
      <c r="C118" s="21" t="s">
        <v>104</v>
      </c>
      <c r="D118" s="22">
        <v>16035</v>
      </c>
      <c r="E118" s="22">
        <v>4877.5</v>
      </c>
      <c r="F118" s="23">
        <v>0.27399999999999997</v>
      </c>
      <c r="G118" s="23">
        <v>0.185</v>
      </c>
      <c r="H118" s="23">
        <v>0.154</v>
      </c>
      <c r="I118" s="23">
        <v>0.19699999999999998</v>
      </c>
      <c r="J118" s="23">
        <v>0.0363</v>
      </c>
      <c r="K118" s="23">
        <v>0.0536</v>
      </c>
      <c r="L118" s="23">
        <v>1.24</v>
      </c>
      <c r="M118" s="23">
        <v>0.292</v>
      </c>
      <c r="N118" s="23">
        <v>0.0947</v>
      </c>
      <c r="O118" s="24">
        <v>0.597</v>
      </c>
      <c r="P118" s="24">
        <v>0.68</v>
      </c>
      <c r="Q118" s="25">
        <v>5</v>
      </c>
      <c r="R118" s="25">
        <v>3.2875448487954895</v>
      </c>
      <c r="S118" s="26">
        <v>21.31746875830896</v>
      </c>
    </row>
    <row r="119" spans="2:19" ht="19.5" customHeight="1" thickBot="1">
      <c r="B119" s="20" t="s">
        <v>172</v>
      </c>
      <c r="C119" s="21" t="s">
        <v>101</v>
      </c>
      <c r="D119" s="22">
        <v>5830</v>
      </c>
      <c r="E119" s="22">
        <v>930.2</v>
      </c>
      <c r="F119" s="23">
        <v>0.16399999999999998</v>
      </c>
      <c r="G119" s="23">
        <v>0.13</v>
      </c>
      <c r="H119" s="23">
        <v>0.107</v>
      </c>
      <c r="I119" s="23">
        <v>0.18</v>
      </c>
      <c r="J119" s="23">
        <v>0.129</v>
      </c>
      <c r="K119" s="23">
        <v>0.27899999999999997</v>
      </c>
      <c r="L119" s="23">
        <v>0.6759999999999999</v>
      </c>
      <c r="M119" s="23">
        <v>0.35</v>
      </c>
      <c r="N119" s="23">
        <v>0.152</v>
      </c>
      <c r="O119" s="24">
        <v>1.23</v>
      </c>
      <c r="P119" s="24">
        <v>1.33</v>
      </c>
      <c r="Q119" s="25">
        <v>1</v>
      </c>
      <c r="R119" s="25">
        <v>6.26746936142765</v>
      </c>
      <c r="S119" s="26">
        <v>58.53413654618474</v>
      </c>
    </row>
    <row r="120" spans="2:19" ht="19.5" customHeight="1" thickBot="1">
      <c r="B120" s="32" t="s">
        <v>185</v>
      </c>
      <c r="C120" s="33"/>
      <c r="D120" s="33"/>
      <c r="E120" s="33"/>
      <c r="F120" s="34">
        <f aca="true" t="shared" si="7" ref="F120:S120">MEDIAN(F110:F119)</f>
        <v>0.17</v>
      </c>
      <c r="G120" s="34">
        <f t="shared" si="7"/>
        <v>0.15</v>
      </c>
      <c r="H120" s="34">
        <f t="shared" si="7"/>
        <v>0.1305</v>
      </c>
      <c r="I120" s="34">
        <f t="shared" si="7"/>
        <v>0.183</v>
      </c>
      <c r="J120" s="34">
        <f t="shared" si="7"/>
        <v>0.116</v>
      </c>
      <c r="K120" s="34">
        <f t="shared" si="7"/>
        <v>0.27899999999999997</v>
      </c>
      <c r="L120" s="34">
        <f t="shared" si="7"/>
        <v>0.495</v>
      </c>
      <c r="M120" s="34">
        <f t="shared" si="7"/>
        <v>0.22</v>
      </c>
      <c r="N120" s="34">
        <f t="shared" si="7"/>
        <v>0.0947</v>
      </c>
      <c r="O120" s="34">
        <f t="shared" si="7"/>
        <v>1.395</v>
      </c>
      <c r="P120" s="34">
        <f t="shared" si="7"/>
        <v>1.58</v>
      </c>
      <c r="Q120" s="35">
        <f t="shared" si="7"/>
        <v>5</v>
      </c>
      <c r="R120" s="35">
        <f t="shared" si="7"/>
        <v>5.62394008611923</v>
      </c>
      <c r="S120" s="36">
        <f t="shared" si="7"/>
        <v>43.089082551434814</v>
      </c>
    </row>
    <row r="121" ht="19.5" customHeight="1" thickTop="1"/>
    <row r="122" ht="19.5" customHeight="1">
      <c r="B122" s="40" t="s">
        <v>161</v>
      </c>
    </row>
    <row r="123" ht="19.5" customHeight="1" thickBot="1"/>
    <row r="124" spans="2:19" ht="36.75" customHeight="1" thickTop="1">
      <c r="B124" s="28" t="s">
        <v>131</v>
      </c>
      <c r="C124" s="29" t="s">
        <v>132</v>
      </c>
      <c r="D124" s="30" t="s">
        <v>134</v>
      </c>
      <c r="E124" s="30" t="s">
        <v>135</v>
      </c>
      <c r="F124" s="30" t="s">
        <v>137</v>
      </c>
      <c r="G124" s="30" t="s">
        <v>187</v>
      </c>
      <c r="H124" s="30" t="s">
        <v>184</v>
      </c>
      <c r="I124" s="30" t="s">
        <v>188</v>
      </c>
      <c r="J124" s="30" t="s">
        <v>182</v>
      </c>
      <c r="K124" s="30" t="s">
        <v>183</v>
      </c>
      <c r="L124" s="30" t="s">
        <v>153</v>
      </c>
      <c r="M124" s="30" t="s">
        <v>145</v>
      </c>
      <c r="N124" s="30" t="s">
        <v>146</v>
      </c>
      <c r="O124" s="30" t="s">
        <v>147</v>
      </c>
      <c r="P124" s="30" t="s">
        <v>148</v>
      </c>
      <c r="Q124" s="30" t="s">
        <v>149</v>
      </c>
      <c r="R124" s="30" t="s">
        <v>150</v>
      </c>
      <c r="S124" s="31" t="s">
        <v>151</v>
      </c>
    </row>
    <row r="125" spans="2:19" ht="19.5" customHeight="1">
      <c r="B125" s="20" t="s">
        <v>2</v>
      </c>
      <c r="C125" s="21" t="s">
        <v>101</v>
      </c>
      <c r="D125" s="22">
        <v>14639.6</v>
      </c>
      <c r="E125" s="22">
        <v>593.7</v>
      </c>
      <c r="F125" s="23">
        <v>0.285</v>
      </c>
      <c r="G125" s="23">
        <v>0.267</v>
      </c>
      <c r="H125" s="23">
        <v>0.18899999999999997</v>
      </c>
      <c r="I125" s="23">
        <v>0.127</v>
      </c>
      <c r="J125" s="23">
        <v>0.303</v>
      </c>
      <c r="K125" s="23">
        <v>0.545</v>
      </c>
      <c r="L125" s="27" t="s">
        <v>186</v>
      </c>
      <c r="M125" s="23">
        <v>0.19699999999999998</v>
      </c>
      <c r="N125" s="23">
        <v>0.171</v>
      </c>
      <c r="O125" s="24">
        <v>5.1</v>
      </c>
      <c r="P125" s="24">
        <v>5.84</v>
      </c>
      <c r="Q125" s="25">
        <v>2</v>
      </c>
      <c r="R125" s="25">
        <v>24.65824490483409</v>
      </c>
      <c r="S125" s="26">
        <v>130.4777183600713</v>
      </c>
    </row>
    <row r="126" spans="2:19" ht="19.5" customHeight="1">
      <c r="B126" s="20" t="s">
        <v>8</v>
      </c>
      <c r="C126" s="21" t="s">
        <v>109</v>
      </c>
      <c r="D126" s="22">
        <v>5852</v>
      </c>
      <c r="E126" s="22">
        <v>406</v>
      </c>
      <c r="F126" s="23">
        <v>0.24600000000000002</v>
      </c>
      <c r="G126" s="23">
        <v>0.21600000000000003</v>
      </c>
      <c r="H126" s="23">
        <v>0.129</v>
      </c>
      <c r="I126" s="23">
        <v>0.0779</v>
      </c>
      <c r="J126" s="23">
        <v>0.135</v>
      </c>
      <c r="K126" s="23">
        <v>0.242</v>
      </c>
      <c r="L126" s="23">
        <v>0.6990000000000001</v>
      </c>
      <c r="M126" s="23">
        <v>0.213</v>
      </c>
      <c r="N126" s="23">
        <v>0.134</v>
      </c>
      <c r="O126" s="24">
        <v>1.2</v>
      </c>
      <c r="P126" s="24">
        <v>2.08</v>
      </c>
      <c r="Q126" s="25">
        <v>1</v>
      </c>
      <c r="R126" s="25">
        <v>14.413793103448276</v>
      </c>
      <c r="S126" s="26">
        <v>111.46666666666667</v>
      </c>
    </row>
    <row r="127" spans="2:19" ht="19.5" customHeight="1">
      <c r="B127" s="20" t="s">
        <v>11</v>
      </c>
      <c r="C127" s="21" t="s">
        <v>102</v>
      </c>
      <c r="D127" s="22">
        <v>5496.6</v>
      </c>
      <c r="E127" s="22">
        <v>452.2</v>
      </c>
      <c r="F127" s="23">
        <v>0.332</v>
      </c>
      <c r="G127" s="23">
        <v>0.275</v>
      </c>
      <c r="H127" s="23">
        <v>0.2</v>
      </c>
      <c r="I127" s="23">
        <v>0.0292</v>
      </c>
      <c r="J127" s="23">
        <v>0.20199999999999999</v>
      </c>
      <c r="K127" s="23">
        <v>0.247</v>
      </c>
      <c r="L127" s="23">
        <v>0.11599999999999999</v>
      </c>
      <c r="M127" s="23">
        <v>0.204</v>
      </c>
      <c r="N127" s="23">
        <v>0.153</v>
      </c>
      <c r="O127" s="24">
        <v>2.27</v>
      </c>
      <c r="P127" s="24">
        <v>3.44</v>
      </c>
      <c r="Q127" s="25">
        <v>3</v>
      </c>
      <c r="R127" s="25">
        <v>12.155241043785937</v>
      </c>
      <c r="S127" s="26">
        <v>60.66887417218544</v>
      </c>
    </row>
    <row r="128" spans="2:19" ht="19.5" customHeight="1">
      <c r="B128" s="20" t="s">
        <v>179</v>
      </c>
      <c r="C128" s="21" t="s">
        <v>101</v>
      </c>
      <c r="D128" s="22">
        <v>32020.1</v>
      </c>
      <c r="E128" s="22">
        <v>3722.8</v>
      </c>
      <c r="F128" s="23">
        <v>0.309</v>
      </c>
      <c r="G128" s="23">
        <v>0.28800000000000003</v>
      </c>
      <c r="H128" s="23">
        <v>0.19399999999999998</v>
      </c>
      <c r="I128" s="23">
        <v>0.138</v>
      </c>
      <c r="J128" s="23">
        <v>0.127</v>
      </c>
      <c r="K128" s="23">
        <v>0.165</v>
      </c>
      <c r="L128" s="23">
        <v>0.18899999999999997</v>
      </c>
      <c r="M128" s="23">
        <v>0.237</v>
      </c>
      <c r="N128" s="23">
        <v>0.174</v>
      </c>
      <c r="O128" s="24">
        <v>1.7</v>
      </c>
      <c r="P128" s="24">
        <v>2.61</v>
      </c>
      <c r="Q128" s="25">
        <v>3</v>
      </c>
      <c r="R128" s="25">
        <v>8.601079832384226</v>
      </c>
      <c r="S128" s="26">
        <v>44.336887288839655</v>
      </c>
    </row>
    <row r="129" spans="2:19" ht="19.5" customHeight="1">
      <c r="B129" s="20" t="s">
        <v>173</v>
      </c>
      <c r="C129" s="21" t="s">
        <v>116</v>
      </c>
      <c r="D129" s="22">
        <v>5004.5</v>
      </c>
      <c r="E129" s="22">
        <v>709.8</v>
      </c>
      <c r="F129" s="23">
        <v>0.317</v>
      </c>
      <c r="G129" s="23">
        <v>0.275</v>
      </c>
      <c r="H129" s="23">
        <v>0.19399999999999998</v>
      </c>
      <c r="I129" s="23">
        <v>0.14300000000000002</v>
      </c>
      <c r="J129" s="23">
        <v>0.12</v>
      </c>
      <c r="K129" s="23">
        <v>0.177</v>
      </c>
      <c r="L129" s="23">
        <v>0.109</v>
      </c>
      <c r="M129" s="23">
        <v>0.267</v>
      </c>
      <c r="N129" s="23">
        <v>0.215</v>
      </c>
      <c r="O129" s="24">
        <v>1.57</v>
      </c>
      <c r="P129" s="24">
        <v>2.38</v>
      </c>
      <c r="Q129" s="25">
        <v>3</v>
      </c>
      <c r="R129" s="25">
        <v>7.050577627500705</v>
      </c>
      <c r="S129" s="26">
        <v>36.369912790697676</v>
      </c>
    </row>
    <row r="130" spans="2:19" ht="19.5" customHeight="1">
      <c r="B130" s="20" t="s">
        <v>43</v>
      </c>
      <c r="C130" s="21" t="s">
        <v>101</v>
      </c>
      <c r="D130" s="22">
        <v>54692.8</v>
      </c>
      <c r="E130" s="22">
        <v>3724.2</v>
      </c>
      <c r="F130" s="23">
        <v>0.366</v>
      </c>
      <c r="G130" s="23">
        <v>0.33399999999999996</v>
      </c>
      <c r="H130" s="23">
        <v>0.303</v>
      </c>
      <c r="I130" s="23">
        <v>0.193</v>
      </c>
      <c r="J130" s="23">
        <v>0.107</v>
      </c>
      <c r="K130" s="23">
        <v>0.0821</v>
      </c>
      <c r="L130" s="27" t="s">
        <v>186</v>
      </c>
      <c r="M130" s="23">
        <v>0.196</v>
      </c>
      <c r="N130" s="23">
        <v>0.136</v>
      </c>
      <c r="O130" s="24">
        <v>4.63</v>
      </c>
      <c r="P130" s="24">
        <v>5.28</v>
      </c>
      <c r="Q130" s="25">
        <v>4</v>
      </c>
      <c r="R130" s="25">
        <v>14.685784866548522</v>
      </c>
      <c r="S130" s="26">
        <v>48.49082365457931</v>
      </c>
    </row>
    <row r="131" spans="2:19" ht="19.5" customHeight="1">
      <c r="B131" s="20" t="s">
        <v>58</v>
      </c>
      <c r="C131" s="21" t="s">
        <v>101</v>
      </c>
      <c r="D131" s="22">
        <v>5690.2</v>
      </c>
      <c r="E131" s="22">
        <v>858.3</v>
      </c>
      <c r="F131" s="23">
        <v>0.265</v>
      </c>
      <c r="G131" s="23">
        <v>0.243</v>
      </c>
      <c r="H131" s="23">
        <v>0.226</v>
      </c>
      <c r="I131" s="23">
        <v>0.217</v>
      </c>
      <c r="J131" s="23">
        <v>0.0967</v>
      </c>
      <c r="K131" s="23">
        <v>0.18100000000000002</v>
      </c>
      <c r="L131" s="27" t="s">
        <v>186</v>
      </c>
      <c r="M131" s="23">
        <v>0.22899999999999998</v>
      </c>
      <c r="N131" s="23">
        <v>0.154</v>
      </c>
      <c r="O131" s="24">
        <v>4.56</v>
      </c>
      <c r="P131" s="24">
        <v>5.32</v>
      </c>
      <c r="Q131" s="25">
        <v>5</v>
      </c>
      <c r="R131" s="25">
        <v>6.629616684143073</v>
      </c>
      <c r="S131" s="26">
        <v>29.40671834625323</v>
      </c>
    </row>
    <row r="132" spans="2:19" ht="19.5" customHeight="1">
      <c r="B132" s="20" t="s">
        <v>78</v>
      </c>
      <c r="C132" s="21" t="s">
        <v>105</v>
      </c>
      <c r="D132" s="22">
        <v>7943.4</v>
      </c>
      <c r="E132" s="22">
        <v>1793</v>
      </c>
      <c r="F132" s="23">
        <v>0.26</v>
      </c>
      <c r="G132" s="23">
        <v>0.191</v>
      </c>
      <c r="H132" s="23">
        <v>0.09029999999999999</v>
      </c>
      <c r="I132" s="23">
        <v>0.0118</v>
      </c>
      <c r="J132" s="23">
        <v>0.146</v>
      </c>
      <c r="K132" s="23">
        <v>0.214</v>
      </c>
      <c r="L132" s="23">
        <v>1.032</v>
      </c>
      <c r="M132" s="23">
        <v>0.222</v>
      </c>
      <c r="N132" s="23">
        <v>0.1</v>
      </c>
      <c r="O132" s="24">
        <v>0.811</v>
      </c>
      <c r="P132" s="24">
        <v>1.57</v>
      </c>
      <c r="Q132" s="27" t="s">
        <v>186</v>
      </c>
      <c r="R132" s="25">
        <v>4.430228667038483</v>
      </c>
      <c r="S132" s="26">
        <v>49.09394313967861</v>
      </c>
    </row>
    <row r="133" spans="2:19" ht="19.5" customHeight="1">
      <c r="B133" s="20" t="s">
        <v>82</v>
      </c>
      <c r="C133" s="21" t="s">
        <v>107</v>
      </c>
      <c r="D133" s="22">
        <v>9931.7</v>
      </c>
      <c r="E133" s="22">
        <v>1385.8</v>
      </c>
      <c r="F133" s="23">
        <v>0.29600000000000004</v>
      </c>
      <c r="G133" s="23">
        <v>0.258</v>
      </c>
      <c r="H133" s="23">
        <v>0.2</v>
      </c>
      <c r="I133" s="23">
        <v>0.109</v>
      </c>
      <c r="J133" s="23">
        <v>0.149</v>
      </c>
      <c r="K133" s="23">
        <v>0.235</v>
      </c>
      <c r="L133" s="23">
        <v>0.168</v>
      </c>
      <c r="M133" s="23">
        <v>0.244</v>
      </c>
      <c r="N133" s="23">
        <v>0.16399999999999998</v>
      </c>
      <c r="O133" s="24">
        <v>2.13</v>
      </c>
      <c r="P133" s="24">
        <v>2.81</v>
      </c>
      <c r="Q133" s="25">
        <v>4</v>
      </c>
      <c r="R133" s="25">
        <v>7.166762880646559</v>
      </c>
      <c r="S133" s="26">
        <v>35.828643578643586</v>
      </c>
    </row>
    <row r="134" spans="2:19" ht="19.5" customHeight="1" thickBot="1">
      <c r="B134" s="20" t="s">
        <v>89</v>
      </c>
      <c r="C134" s="21" t="s">
        <v>113</v>
      </c>
      <c r="D134" s="22">
        <v>3461.8</v>
      </c>
      <c r="E134" s="22">
        <v>1023.8</v>
      </c>
      <c r="F134" s="23">
        <v>0.155</v>
      </c>
      <c r="G134" s="23">
        <v>0.121</v>
      </c>
      <c r="H134" s="23">
        <v>0.10300000000000001</v>
      </c>
      <c r="I134" s="23">
        <v>-0.0867</v>
      </c>
      <c r="J134" s="23">
        <v>0.127</v>
      </c>
      <c r="K134" s="23">
        <v>0.188</v>
      </c>
      <c r="L134" s="23">
        <v>0.924</v>
      </c>
      <c r="M134" s="23">
        <v>0.196</v>
      </c>
      <c r="N134" s="23">
        <v>0.09050000000000001</v>
      </c>
      <c r="O134" s="24">
        <v>0.715</v>
      </c>
      <c r="P134" s="24">
        <v>1.12</v>
      </c>
      <c r="Q134" s="25">
        <v>5</v>
      </c>
      <c r="R134" s="25">
        <v>3.381324477437</v>
      </c>
      <c r="S134" s="26">
        <v>32.813270142180095</v>
      </c>
    </row>
    <row r="135" spans="2:19" ht="19.5" customHeight="1" thickBot="1">
      <c r="B135" s="32" t="s">
        <v>185</v>
      </c>
      <c r="C135" s="33"/>
      <c r="D135" s="33"/>
      <c r="E135" s="33"/>
      <c r="F135" s="34">
        <f aca="true" t="shared" si="8" ref="F135:S135">MEDIAN(F125:F134)</f>
        <v>0.2905</v>
      </c>
      <c r="G135" s="34">
        <f t="shared" si="8"/>
        <v>0.2625</v>
      </c>
      <c r="H135" s="34">
        <f t="shared" si="8"/>
        <v>0.19399999999999998</v>
      </c>
      <c r="I135" s="34">
        <f t="shared" si="8"/>
        <v>0.118</v>
      </c>
      <c r="J135" s="34">
        <f t="shared" si="8"/>
        <v>0.131</v>
      </c>
      <c r="K135" s="34">
        <f t="shared" si="8"/>
        <v>0.201</v>
      </c>
      <c r="L135" s="34">
        <f t="shared" si="8"/>
        <v>0.18899999999999997</v>
      </c>
      <c r="M135" s="34">
        <f t="shared" si="8"/>
        <v>0.2175</v>
      </c>
      <c r="N135" s="34">
        <f t="shared" si="8"/>
        <v>0.1535</v>
      </c>
      <c r="O135" s="34">
        <f t="shared" si="8"/>
        <v>1.915</v>
      </c>
      <c r="P135" s="34">
        <f t="shared" si="8"/>
        <v>2.71</v>
      </c>
      <c r="Q135" s="35">
        <f t="shared" si="8"/>
        <v>3</v>
      </c>
      <c r="R135" s="35">
        <f t="shared" si="8"/>
        <v>7.883921356515392</v>
      </c>
      <c r="S135" s="36">
        <f t="shared" si="8"/>
        <v>46.41385547170948</v>
      </c>
    </row>
    <row r="136" spans="2:19" ht="19.5" customHeight="1" thickTop="1">
      <c r="B136" s="16"/>
      <c r="C136" s="17"/>
      <c r="D136" s="17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/>
      <c r="R136" s="19"/>
      <c r="S136" s="19"/>
    </row>
    <row r="137" ht="19.5" customHeight="1">
      <c r="B137" s="40" t="s">
        <v>162</v>
      </c>
    </row>
    <row r="138" ht="19.5" customHeight="1" thickBot="1"/>
    <row r="139" spans="2:19" ht="36.75" customHeight="1" thickTop="1">
      <c r="B139" s="28" t="s">
        <v>131</v>
      </c>
      <c r="C139" s="29" t="s">
        <v>132</v>
      </c>
      <c r="D139" s="30" t="s">
        <v>134</v>
      </c>
      <c r="E139" s="30" t="s">
        <v>135</v>
      </c>
      <c r="F139" s="30" t="s">
        <v>137</v>
      </c>
      <c r="G139" s="30" t="s">
        <v>187</v>
      </c>
      <c r="H139" s="30" t="s">
        <v>184</v>
      </c>
      <c r="I139" s="30" t="s">
        <v>188</v>
      </c>
      <c r="J139" s="30" t="s">
        <v>182</v>
      </c>
      <c r="K139" s="30" t="s">
        <v>183</v>
      </c>
      <c r="L139" s="30" t="s">
        <v>153</v>
      </c>
      <c r="M139" s="30" t="s">
        <v>145</v>
      </c>
      <c r="N139" s="30" t="s">
        <v>146</v>
      </c>
      <c r="O139" s="30" t="s">
        <v>147</v>
      </c>
      <c r="P139" s="30" t="s">
        <v>148</v>
      </c>
      <c r="Q139" s="30" t="s">
        <v>149</v>
      </c>
      <c r="R139" s="30" t="s">
        <v>150</v>
      </c>
      <c r="S139" s="31" t="s">
        <v>151</v>
      </c>
    </row>
    <row r="140" spans="2:19" ht="19.5" customHeight="1">
      <c r="B140" s="20" t="s">
        <v>4</v>
      </c>
      <c r="C140" s="21" t="s">
        <v>101</v>
      </c>
      <c r="D140" s="22">
        <v>110435.3</v>
      </c>
      <c r="E140" s="22">
        <v>9030</v>
      </c>
      <c r="F140" s="23">
        <v>0.353</v>
      </c>
      <c r="G140" s="23">
        <v>0.315</v>
      </c>
      <c r="H140" s="23">
        <v>0.287</v>
      </c>
      <c r="I140" s="23">
        <v>0.336</v>
      </c>
      <c r="J140" s="23">
        <v>0.174</v>
      </c>
      <c r="K140" s="23">
        <v>0.32799999999999996</v>
      </c>
      <c r="L140" s="23">
        <v>0.442</v>
      </c>
      <c r="M140" s="23">
        <v>0.29100000000000004</v>
      </c>
      <c r="N140" s="23">
        <v>0.149</v>
      </c>
      <c r="O140" s="24">
        <v>1.06</v>
      </c>
      <c r="P140" s="24">
        <v>1.13</v>
      </c>
      <c r="Q140" s="25">
        <v>3</v>
      </c>
      <c r="R140" s="25">
        <v>12.229822812846068</v>
      </c>
      <c r="S140" s="26">
        <v>42.62594565385209</v>
      </c>
    </row>
    <row r="141" spans="2:19" ht="19.5" customHeight="1">
      <c r="B141" s="20" t="s">
        <v>5</v>
      </c>
      <c r="C141" s="21" t="s">
        <v>101</v>
      </c>
      <c r="D141" s="22">
        <v>18449.1</v>
      </c>
      <c r="E141" s="22">
        <v>6475</v>
      </c>
      <c r="F141" s="23">
        <v>0.10300000000000001</v>
      </c>
      <c r="G141" s="23">
        <v>0.0766</v>
      </c>
      <c r="H141" s="23">
        <v>0.0521</v>
      </c>
      <c r="I141" s="23">
        <v>-0.011699999999999999</v>
      </c>
      <c r="J141" s="23">
        <v>0.0409</v>
      </c>
      <c r="K141" s="23">
        <v>0.16699999999999998</v>
      </c>
      <c r="L141" s="23">
        <v>0.987</v>
      </c>
      <c r="M141" s="23">
        <v>0.36200000000000004</v>
      </c>
      <c r="N141" s="23">
        <v>0.138</v>
      </c>
      <c r="O141" s="24">
        <v>1.21</v>
      </c>
      <c r="P141" s="24">
        <v>1.78</v>
      </c>
      <c r="Q141" s="25">
        <v>2</v>
      </c>
      <c r="R141" s="25">
        <v>2.849281853281853</v>
      </c>
      <c r="S141" s="26">
        <v>54.74510385756676</v>
      </c>
    </row>
    <row r="142" spans="2:19" ht="19.5" customHeight="1">
      <c r="B142" s="20" t="s">
        <v>19</v>
      </c>
      <c r="C142" s="21" t="s">
        <v>101</v>
      </c>
      <c r="D142" s="22">
        <v>103560.8</v>
      </c>
      <c r="E142" s="22">
        <v>20848</v>
      </c>
      <c r="F142" s="23">
        <v>0.45899999999999996</v>
      </c>
      <c r="G142" s="23">
        <v>0.263</v>
      </c>
      <c r="H142" s="23">
        <v>0.588</v>
      </c>
      <c r="I142" s="23">
        <v>0.376</v>
      </c>
      <c r="J142" s="23">
        <v>0.526</v>
      </c>
      <c r="K142" s="23">
        <v>0.657</v>
      </c>
      <c r="L142" s="23">
        <v>0.6559999999999999</v>
      </c>
      <c r="M142" s="23">
        <v>0.507</v>
      </c>
      <c r="N142" s="23">
        <v>0.0808</v>
      </c>
      <c r="O142" s="24">
        <v>3.29</v>
      </c>
      <c r="P142" s="24">
        <v>3.9</v>
      </c>
      <c r="Q142" s="25">
        <v>8</v>
      </c>
      <c r="R142" s="25">
        <v>4.967421335379893</v>
      </c>
      <c r="S142" s="26">
        <v>8.447736356962231</v>
      </c>
    </row>
    <row r="143" spans="2:19" ht="19.5" customHeight="1">
      <c r="B143" s="20" t="s">
        <v>180</v>
      </c>
      <c r="C143" s="21" t="s">
        <v>101</v>
      </c>
      <c r="D143" s="22">
        <v>12267.5</v>
      </c>
      <c r="E143" s="22">
        <v>2138</v>
      </c>
      <c r="F143" s="23">
        <v>0.24600000000000002</v>
      </c>
      <c r="G143" s="23">
        <v>0.191</v>
      </c>
      <c r="H143" s="23">
        <v>0.162</v>
      </c>
      <c r="I143" s="23">
        <v>0.18899999999999997</v>
      </c>
      <c r="J143" s="23">
        <v>0.0793</v>
      </c>
      <c r="K143" s="23">
        <v>0.115</v>
      </c>
      <c r="L143" s="23">
        <v>0.34600000000000003</v>
      </c>
      <c r="M143" s="23">
        <v>0.304</v>
      </c>
      <c r="N143" s="23">
        <v>0.147</v>
      </c>
      <c r="O143" s="24">
        <v>1.19</v>
      </c>
      <c r="P143" s="24">
        <v>1.34</v>
      </c>
      <c r="Q143" s="25">
        <v>3</v>
      </c>
      <c r="R143" s="25">
        <v>5.737839101964453</v>
      </c>
      <c r="S143" s="26">
        <v>35.47570850202429</v>
      </c>
    </row>
    <row r="144" spans="2:19" ht="19.5" customHeight="1">
      <c r="B144" s="20" t="s">
        <v>181</v>
      </c>
      <c r="C144" s="21" t="s">
        <v>115</v>
      </c>
      <c r="D144" s="22">
        <v>13571.2</v>
      </c>
      <c r="E144" s="22">
        <v>3060.1</v>
      </c>
      <c r="F144" s="23">
        <v>0.19</v>
      </c>
      <c r="G144" s="23">
        <v>0.157</v>
      </c>
      <c r="H144" s="23">
        <v>0.124</v>
      </c>
      <c r="I144" s="23">
        <v>0.223</v>
      </c>
      <c r="J144" s="23">
        <v>0.204</v>
      </c>
      <c r="K144" s="23">
        <v>0.302</v>
      </c>
      <c r="L144" s="23">
        <v>0.425</v>
      </c>
      <c r="M144" s="23">
        <v>0.516</v>
      </c>
      <c r="N144" s="23">
        <v>0.276</v>
      </c>
      <c r="O144" s="24">
        <v>0.817</v>
      </c>
      <c r="P144" s="24">
        <v>0.898</v>
      </c>
      <c r="Q144" s="25">
        <v>1</v>
      </c>
      <c r="R144" s="25">
        <v>4.43488774876638</v>
      </c>
      <c r="S144" s="26">
        <v>35.77959398892697</v>
      </c>
    </row>
    <row r="145" spans="2:19" ht="19.5" customHeight="1">
      <c r="B145" s="20" t="s">
        <v>28</v>
      </c>
      <c r="C145" s="21" t="s">
        <v>101</v>
      </c>
      <c r="D145" s="22">
        <v>14893.6</v>
      </c>
      <c r="E145" s="22">
        <v>24556</v>
      </c>
      <c r="F145" s="23">
        <v>0.204</v>
      </c>
      <c r="G145" s="23">
        <v>0.124</v>
      </c>
      <c r="H145" s="23">
        <v>0.0713</v>
      </c>
      <c r="I145" s="23">
        <v>0.16899999999999998</v>
      </c>
      <c r="J145" s="23">
        <v>0.11599999999999999</v>
      </c>
      <c r="K145" s="23">
        <v>0.32299999999999995</v>
      </c>
      <c r="L145" s="23">
        <v>0.606</v>
      </c>
      <c r="M145" s="23">
        <v>0.223</v>
      </c>
      <c r="N145" s="23">
        <v>0.139</v>
      </c>
      <c r="O145" s="24">
        <v>0.869</v>
      </c>
      <c r="P145" s="24">
        <v>0.976</v>
      </c>
      <c r="Q145" s="25">
        <v>10</v>
      </c>
      <c r="R145" s="25">
        <v>0.6065157191725037</v>
      </c>
      <c r="S145" s="26">
        <v>8.505768132495717</v>
      </c>
    </row>
    <row r="146" spans="2:19" ht="19.5" customHeight="1">
      <c r="B146" s="20" t="s">
        <v>70</v>
      </c>
      <c r="C146" s="21" t="s">
        <v>101</v>
      </c>
      <c r="D146" s="22">
        <v>81435</v>
      </c>
      <c r="E146" s="22">
        <v>9714</v>
      </c>
      <c r="F146" s="23">
        <v>0.35100000000000003</v>
      </c>
      <c r="G146" s="23">
        <v>0.33</v>
      </c>
      <c r="H146" s="23">
        <v>0.314</v>
      </c>
      <c r="I146" s="23">
        <v>0.18</v>
      </c>
      <c r="J146" s="23">
        <v>0.17800000000000002</v>
      </c>
      <c r="K146" s="23">
        <v>0.312</v>
      </c>
      <c r="L146" s="23">
        <v>0.268</v>
      </c>
      <c r="M146" s="23">
        <v>0.461</v>
      </c>
      <c r="N146" s="23">
        <v>0.223</v>
      </c>
      <c r="O146" s="24">
        <v>7.26</v>
      </c>
      <c r="P146" s="24">
        <v>8.03</v>
      </c>
      <c r="Q146" s="25">
        <v>4</v>
      </c>
      <c r="R146" s="25">
        <v>8.383261272390364</v>
      </c>
      <c r="S146" s="26">
        <v>26.726288152280933</v>
      </c>
    </row>
    <row r="147" spans="2:19" ht="19.5" customHeight="1">
      <c r="B147" s="20" t="s">
        <v>71</v>
      </c>
      <c r="C147" s="21" t="s">
        <v>101</v>
      </c>
      <c r="D147" s="22">
        <v>17870.8</v>
      </c>
      <c r="E147" s="22">
        <v>2273.1</v>
      </c>
      <c r="F147" s="23">
        <v>0.0028599999999999997</v>
      </c>
      <c r="G147" s="23">
        <v>-0.039599999999999996</v>
      </c>
      <c r="H147" s="23">
        <v>-0.06509999999999999</v>
      </c>
      <c r="I147" s="23">
        <v>0.305</v>
      </c>
      <c r="J147" s="23">
        <v>0.418</v>
      </c>
      <c r="K147" s="27" t="s">
        <v>186</v>
      </c>
      <c r="L147" s="23">
        <v>1.9869999999999999</v>
      </c>
      <c r="M147" s="23">
        <v>-0.171</v>
      </c>
      <c r="N147" s="23">
        <v>-0.0269</v>
      </c>
      <c r="O147" s="24">
        <v>1.81</v>
      </c>
      <c r="P147" s="24">
        <v>1.93</v>
      </c>
      <c r="Q147" s="25">
        <v>2</v>
      </c>
      <c r="R147" s="25">
        <v>7.861862654524658</v>
      </c>
      <c r="S147" s="26">
        <v>-120.83029073698444</v>
      </c>
    </row>
    <row r="148" spans="2:19" ht="19.5" customHeight="1">
      <c r="B148" s="20" t="s">
        <v>75</v>
      </c>
      <c r="C148" s="21" t="s">
        <v>101</v>
      </c>
      <c r="D148" s="22">
        <v>31046.1</v>
      </c>
      <c r="E148" s="22">
        <v>2920.5</v>
      </c>
      <c r="F148" s="23">
        <v>0.19699999999999998</v>
      </c>
      <c r="G148" s="23">
        <v>0.16399999999999998</v>
      </c>
      <c r="H148" s="23">
        <v>0.0897</v>
      </c>
      <c r="I148" s="23">
        <v>0.21600000000000003</v>
      </c>
      <c r="J148" s="23">
        <v>0.171</v>
      </c>
      <c r="K148" s="23">
        <v>0.165</v>
      </c>
      <c r="L148" s="23">
        <v>0.52</v>
      </c>
      <c r="M148" s="23">
        <v>0.192</v>
      </c>
      <c r="N148" s="23">
        <v>0.141</v>
      </c>
      <c r="O148" s="24">
        <v>1.23</v>
      </c>
      <c r="P148" s="24">
        <v>1.36</v>
      </c>
      <c r="Q148" s="25">
        <v>1</v>
      </c>
      <c r="R148" s="25">
        <v>10.63040575243965</v>
      </c>
      <c r="S148" s="26">
        <v>118.5418098510882</v>
      </c>
    </row>
    <row r="149" spans="2:19" ht="19.5" customHeight="1" thickBot="1">
      <c r="B149" s="20" t="s">
        <v>79</v>
      </c>
      <c r="C149" s="21" t="s">
        <v>101</v>
      </c>
      <c r="D149" s="22">
        <v>31925.3</v>
      </c>
      <c r="E149" s="22">
        <v>2608.8</v>
      </c>
      <c r="F149" s="23">
        <v>0.0415</v>
      </c>
      <c r="G149" s="23">
        <v>-0.0159</v>
      </c>
      <c r="H149" s="23">
        <v>-0.0102</v>
      </c>
      <c r="I149" s="23">
        <v>0.335</v>
      </c>
      <c r="J149" s="23">
        <v>0.43799999999999994</v>
      </c>
      <c r="K149" s="27" t="s">
        <v>186</v>
      </c>
      <c r="L149" s="23">
        <v>0.595</v>
      </c>
      <c r="M149" s="23">
        <v>-0.028300000000000002</v>
      </c>
      <c r="N149" s="23">
        <v>-0.0139</v>
      </c>
      <c r="O149" s="24">
        <v>1.03</v>
      </c>
      <c r="P149" s="24">
        <v>1.17</v>
      </c>
      <c r="Q149" s="25">
        <v>1</v>
      </c>
      <c r="R149" s="25">
        <v>12.237542164980066</v>
      </c>
      <c r="S149" s="26">
        <v>-1195.7041198501872</v>
      </c>
    </row>
    <row r="150" spans="2:19" ht="19.5" customHeight="1" thickBot="1">
      <c r="B150" s="32" t="s">
        <v>185</v>
      </c>
      <c r="C150" s="33"/>
      <c r="D150" s="33"/>
      <c r="E150" s="33"/>
      <c r="F150" s="34">
        <f aca="true" t="shared" si="9" ref="F150:S150">MEDIAN(F140:F149)</f>
        <v>0.20049999999999998</v>
      </c>
      <c r="G150" s="34">
        <f t="shared" si="9"/>
        <v>0.16049999999999998</v>
      </c>
      <c r="H150" s="34">
        <f t="shared" si="9"/>
        <v>0.10685</v>
      </c>
      <c r="I150" s="34">
        <f t="shared" si="9"/>
        <v>0.21950000000000003</v>
      </c>
      <c r="J150" s="34">
        <f t="shared" si="9"/>
        <v>0.176</v>
      </c>
      <c r="K150" s="34">
        <f t="shared" si="9"/>
        <v>0.307</v>
      </c>
      <c r="L150" s="34">
        <f t="shared" si="9"/>
        <v>0.5575</v>
      </c>
      <c r="M150" s="34">
        <f t="shared" si="9"/>
        <v>0.2975</v>
      </c>
      <c r="N150" s="34">
        <f t="shared" si="9"/>
        <v>0.14</v>
      </c>
      <c r="O150" s="34">
        <f t="shared" si="9"/>
        <v>1.2</v>
      </c>
      <c r="P150" s="34">
        <f t="shared" si="9"/>
        <v>1.35</v>
      </c>
      <c r="Q150" s="35">
        <f t="shared" si="9"/>
        <v>2.5</v>
      </c>
      <c r="R150" s="35">
        <f t="shared" si="9"/>
        <v>6.7998508782445555</v>
      </c>
      <c r="S150" s="36">
        <f t="shared" si="9"/>
        <v>31.10099832715261</v>
      </c>
    </row>
    <row r="151" ht="19.5" customHeight="1" thickTop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2019-05-23T17:18:36Z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